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4" i="1"/>
  <c r="G174"/>
  <c r="H174"/>
  <c r="I174"/>
  <c r="J174"/>
  <c r="F158"/>
  <c r="G158"/>
  <c r="H158"/>
  <c r="I158"/>
  <c r="J158"/>
  <c r="F141"/>
  <c r="G141"/>
  <c r="H141"/>
  <c r="I141"/>
  <c r="J141"/>
  <c r="F124"/>
  <c r="G124"/>
  <c r="H124"/>
  <c r="I124"/>
  <c r="J124"/>
  <c r="F107"/>
  <c r="G107"/>
  <c r="H107"/>
  <c r="I107"/>
  <c r="J107"/>
  <c r="F90"/>
  <c r="G90"/>
  <c r="H90"/>
  <c r="I90"/>
  <c r="J90"/>
  <c r="J73"/>
  <c r="I73"/>
  <c r="H73"/>
  <c r="F73"/>
  <c r="G73"/>
  <c r="J57"/>
  <c r="I57"/>
  <c r="H57"/>
  <c r="G57"/>
  <c r="F57"/>
  <c r="J39"/>
  <c r="H39"/>
  <c r="I39"/>
  <c r="G39"/>
  <c r="F39"/>
  <c r="J22"/>
  <c r="I22"/>
  <c r="H22"/>
  <c r="G22"/>
  <c r="F22"/>
  <c r="L174"/>
  <c r="L158"/>
  <c r="L141"/>
  <c r="L124"/>
  <c r="L107"/>
  <c r="L90"/>
  <c r="L73"/>
  <c r="L57"/>
  <c r="L39"/>
  <c r="L22"/>
  <c r="A97"/>
  <c r="B174"/>
  <c r="A174"/>
  <c r="B164"/>
  <c r="A164"/>
  <c r="B158"/>
  <c r="A158"/>
  <c r="B148"/>
  <c r="A148"/>
  <c r="B141"/>
  <c r="A141"/>
  <c r="B131"/>
  <c r="A131"/>
  <c r="B124"/>
  <c r="A124"/>
  <c r="B114"/>
  <c r="A114"/>
  <c r="B107"/>
  <c r="A107"/>
  <c r="B97"/>
  <c r="B90"/>
  <c r="A90"/>
  <c r="B80"/>
  <c r="A80"/>
  <c r="B73"/>
  <c r="A73"/>
  <c r="B63"/>
  <c r="A63"/>
  <c r="B57"/>
  <c r="A57"/>
  <c r="B47"/>
  <c r="A47"/>
  <c r="B39"/>
  <c r="A39"/>
  <c r="B29"/>
  <c r="A29"/>
  <c r="B22"/>
  <c r="A22"/>
  <c r="B12"/>
  <c r="A12"/>
  <c r="L175" l="1"/>
</calcChain>
</file>

<file path=xl/sharedStrings.xml><?xml version="1.0" encoding="utf-8"?>
<sst xmlns="http://schemas.openxmlformats.org/spreadsheetml/2006/main" count="427" uniqueCount="153">
  <si>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</si>
  <si>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</si>
  <si>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</si>
  <si>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</si>
  <si>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</si>
  <si>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</si>
  <si>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</si>
  <si>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</si>
  <si>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</si>
  <si>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</si>
  <si>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</si>
  <si>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</si>
  <si>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</si>
  <si>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</si>
  <si>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</si>
  <si>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</si>
  <si>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</si>
  <si>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</si>
  <si>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</si>
  <si>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</si>
  <si>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</si>
  <si>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</si>
  <si>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</si>
  <si>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</si>
  <si>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</si>
  <si>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</si>
  <si>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</si>
  <si>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</si>
  <si>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</si>
  <si>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</si>
  <si>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</si>
  <si>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</si>
  <si>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</si>
  <si>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</si>
  <si>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</si>
  <si>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</si>
  <si>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</si>
  <si>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</si>
  <si>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</si>
  <si>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</si>
  <si>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В.С.Щербаков</t>
  </si>
  <si>
    <t>компот из сухофруктов</t>
  </si>
  <si>
    <t>отварная гречка</t>
  </si>
  <si>
    <t>кисель</t>
  </si>
  <si>
    <t>сладкое</t>
  </si>
  <si>
    <t>яйцо вареное</t>
  </si>
  <si>
    <t>плов с курицей</t>
  </si>
  <si>
    <t>суп молочный с макаронами</t>
  </si>
  <si>
    <t>гороховое пюре</t>
  </si>
  <si>
    <t>МКОУ "Восточнинская ООШ" (ЛОУ)</t>
  </si>
  <si>
    <t>хлеб пшеничный</t>
  </si>
  <si>
    <t>каша молочная из овсяной крупы "геркулес"</t>
  </si>
  <si>
    <t>чай сладкий</t>
  </si>
  <si>
    <t>сыр порциями</t>
  </si>
  <si>
    <t>щи со свежей капустой на мясном бульоне</t>
  </si>
  <si>
    <t>котлета куриная</t>
  </si>
  <si>
    <t>суп молочный рисовый</t>
  </si>
  <si>
    <t>чай с сахаром и молоком</t>
  </si>
  <si>
    <t>масло порциями</t>
  </si>
  <si>
    <t>суп картофельный с фасолью на мясном бульоне</t>
  </si>
  <si>
    <t>печень говяжья тушеная с капустой</t>
  </si>
  <si>
    <t>напиток лимонный</t>
  </si>
  <si>
    <t>каша молочная гречневая</t>
  </si>
  <si>
    <t>овощная нарезка (помидоры и огурцы свежие)</t>
  </si>
  <si>
    <t>макароны отварные с сахаром и сыром</t>
  </si>
  <si>
    <t>кофейный напиток</t>
  </si>
  <si>
    <t xml:space="preserve">борщ с капустой на мясном бульоне со сметаной </t>
  </si>
  <si>
    <t>гуляш мясной</t>
  </si>
  <si>
    <t>картофельное пюре</t>
  </si>
  <si>
    <t>салат из свежей капусты с морковью и растительным маслом</t>
  </si>
  <si>
    <t>суп вермишелевый на мясном бульоне</t>
  </si>
  <si>
    <t>каша молочная манная с изюмом</t>
  </si>
  <si>
    <t>овощная нарезка (помидоры свежие)</t>
  </si>
  <si>
    <t>свекольник на курином бульоне со сметаной</t>
  </si>
  <si>
    <t>курица тушенная</t>
  </si>
  <si>
    <t>масло сливочное порциями</t>
  </si>
  <si>
    <t>ленивые голубцы с рисом и со сметанным соусом</t>
  </si>
  <si>
    <t>чай сладкий с лимоном</t>
  </si>
  <si>
    <t>макароны отварные с сахаром</t>
  </si>
  <si>
    <t>салат из отварной свеклы с зеленым горошком и маслом растительным</t>
  </si>
  <si>
    <t>суп с домашней лапшой</t>
  </si>
  <si>
    <t>сосиска отварная с соусом</t>
  </si>
  <si>
    <t>перловка отварная</t>
  </si>
  <si>
    <t xml:space="preserve">сладкое </t>
  </si>
  <si>
    <t>сок натуральтный</t>
  </si>
  <si>
    <t>каша молочная "дружба"</t>
  </si>
  <si>
    <t>повидло фруктовое</t>
  </si>
  <si>
    <t>салат из консервированной кукурузы</t>
  </si>
  <si>
    <t>рассольник ленинградский на мясном бульоне</t>
  </si>
  <si>
    <t>жаркое по домашнему</t>
  </si>
  <si>
    <t>салат из отварной свеклы с черносливом и растительным маслом</t>
  </si>
  <si>
    <t>суп рисовый на мясном бульоне</t>
  </si>
  <si>
    <t>каша рассыпчатая гречневая  с маслом</t>
  </si>
  <si>
    <t>173/2017</t>
  </si>
  <si>
    <t>376/2017</t>
  </si>
  <si>
    <t>б/н</t>
  </si>
  <si>
    <t>54-1з</t>
  </si>
  <si>
    <t>71/2017</t>
  </si>
  <si>
    <t xml:space="preserve">   </t>
  </si>
  <si>
    <t xml:space="preserve"> </t>
  </si>
  <si>
    <t>388/2017</t>
  </si>
  <si>
    <t>268/2017</t>
  </si>
  <si>
    <t>302/2017</t>
  </si>
  <si>
    <t>349/2017</t>
  </si>
  <si>
    <t>54-18с</t>
  </si>
  <si>
    <t>378/2015</t>
  </si>
  <si>
    <t>102/2017</t>
  </si>
  <si>
    <t>769/2016</t>
  </si>
  <si>
    <t>256/2015</t>
  </si>
  <si>
    <t>182/2017</t>
  </si>
  <si>
    <t>суп картофельный с горохом на курином бульоне</t>
  </si>
  <si>
    <t>54-12м</t>
  </si>
  <si>
    <t>348/2015</t>
  </si>
  <si>
    <t>206/2011</t>
  </si>
  <si>
    <t>379/2017</t>
  </si>
  <si>
    <t>82/2017</t>
  </si>
  <si>
    <t>437/2011</t>
  </si>
  <si>
    <t>128/2017</t>
  </si>
  <si>
    <t>172/2011</t>
  </si>
  <si>
    <t>45/2011</t>
  </si>
  <si>
    <t>140/2004</t>
  </si>
  <si>
    <t>297/2004</t>
  </si>
  <si>
    <t>177/2017</t>
  </si>
  <si>
    <t>147/2004</t>
  </si>
  <si>
    <t>213/2008</t>
  </si>
  <si>
    <t>312/2015</t>
  </si>
  <si>
    <t>182/2015</t>
  </si>
  <si>
    <t>6/2011</t>
  </si>
  <si>
    <t>330/2016</t>
  </si>
  <si>
    <t>377/2015</t>
  </si>
  <si>
    <t>298/2015</t>
  </si>
  <si>
    <t>203/2015</t>
  </si>
  <si>
    <t>376/2011</t>
  </si>
  <si>
    <t>209/2015</t>
  </si>
  <si>
    <t>45/2013</t>
  </si>
  <si>
    <t>148/2004</t>
  </si>
  <si>
    <t>393/2010</t>
  </si>
  <si>
    <t>188/1995</t>
  </si>
  <si>
    <t>96/2015</t>
  </si>
  <si>
    <t>259/2015</t>
  </si>
  <si>
    <t>648/2015</t>
  </si>
  <si>
    <t>28/2011</t>
  </si>
  <si>
    <t>77/2010</t>
  </si>
  <si>
    <t xml:space="preserve">кондитерское изделие </t>
  </si>
  <si>
    <t xml:space="preserve"> овощная  нарезка (огурцы свежие)</t>
  </si>
  <si>
    <t>овощная нарезка (помидоры свежие )</t>
  </si>
  <si>
    <t>овощная нарезка (помидоры и огурцы свежие )</t>
  </si>
  <si>
    <t>каша молочная пшенная</t>
  </si>
  <si>
    <t>овощная нарезка (помидоры  свежие )</t>
  </si>
  <si>
    <t>чай с сахаром</t>
  </si>
  <si>
    <t>243/2015</t>
  </si>
  <si>
    <t>795/2013</t>
  </si>
  <si>
    <t>12/2014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</si>
</sst>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8" sqref="L1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>
      <c r="A1" s="1" t="s">
        <v>7</v>
      </c>
      <c r="C1" s="56" t="s">
        <v>49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3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3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3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3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6</v>
      </c>
      <c r="H6" s="40">
        <v>9</v>
      </c>
      <c r="I6" s="40">
        <v>33</v>
      </c>
      <c r="J6" s="40">
        <v>233</v>
      </c>
      <c r="K6" s="41" t="s">
        <v>93</v>
      </c>
      <c r="L6" s="40"/>
    </row>
    <row r="7" spans="1:13" ht="15">
      <c r="A7" s="23"/>
      <c r="B7" s="15"/>
      <c r="C7" s="11"/>
      <c r="D7" s="7" t="s">
        <v>22</v>
      </c>
      <c r="E7" s="42" t="s">
        <v>149</v>
      </c>
      <c r="F7" s="43">
        <v>200</v>
      </c>
      <c r="G7" s="43">
        <v>1</v>
      </c>
      <c r="H7" s="43">
        <v>1</v>
      </c>
      <c r="I7" s="43">
        <v>15</v>
      </c>
      <c r="J7" s="43">
        <v>60</v>
      </c>
      <c r="K7" s="44" t="s">
        <v>94</v>
      </c>
      <c r="L7" s="43"/>
    </row>
    <row r="8" spans="1:13" ht="15">
      <c r="A8" s="23"/>
      <c r="B8" s="15"/>
      <c r="C8" s="11"/>
      <c r="D8" s="7" t="s">
        <v>23</v>
      </c>
      <c r="E8" s="42" t="s">
        <v>50</v>
      </c>
      <c r="F8" s="43">
        <v>50</v>
      </c>
      <c r="G8" s="43">
        <v>9</v>
      </c>
      <c r="H8" s="43">
        <v>3</v>
      </c>
      <c r="I8" s="43">
        <v>49</v>
      </c>
      <c r="J8" s="43">
        <v>265</v>
      </c>
      <c r="K8" s="44" t="s">
        <v>95</v>
      </c>
      <c r="L8" s="43"/>
    </row>
    <row r="9" spans="1:13" ht="15">
      <c r="A9" s="23"/>
      <c r="B9" s="15"/>
      <c r="C9" s="11"/>
      <c r="D9" s="7" t="s">
        <v>26</v>
      </c>
      <c r="E9" s="42" t="s">
        <v>53</v>
      </c>
      <c r="F9" s="43">
        <v>15</v>
      </c>
      <c r="G9" s="43">
        <v>5</v>
      </c>
      <c r="H9" s="43">
        <v>5</v>
      </c>
      <c r="I9" s="43">
        <v>0</v>
      </c>
      <c r="J9" s="43">
        <v>54</v>
      </c>
      <c r="K9" s="44" t="s">
        <v>96</v>
      </c>
      <c r="L9" s="43"/>
    </row>
    <row r="10" spans="1:13" ht="15">
      <c r="A10" s="23"/>
      <c r="B10" s="15"/>
      <c r="C10" s="11"/>
      <c r="D10" s="52"/>
      <c r="E10" s="42"/>
      <c r="F10" s="43"/>
      <c r="G10" s="43"/>
      <c r="H10" s="43"/>
      <c r="I10" s="43"/>
      <c r="J10" s="43"/>
      <c r="K10" s="44"/>
      <c r="L10" s="43"/>
    </row>
    <row r="11" spans="1:13" ht="15">
      <c r="A11" s="24"/>
      <c r="B11" s="17"/>
      <c r="C11" s="8"/>
      <c r="D11" s="18" t="s">
        <v>33</v>
      </c>
      <c r="E11" s="9"/>
      <c r="F11" s="19"/>
      <c r="G11" s="19"/>
      <c r="H11" s="19"/>
      <c r="I11" s="19"/>
      <c r="J11" s="19"/>
      <c r="K11" s="25"/>
      <c r="L11" s="19" t="s">
        <v>99</v>
      </c>
    </row>
    <row r="12" spans="1:13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144</v>
      </c>
      <c r="F12" s="43">
        <v>60</v>
      </c>
      <c r="G12" s="43">
        <v>1</v>
      </c>
      <c r="H12" s="43">
        <v>1</v>
      </c>
      <c r="I12" s="43">
        <v>3</v>
      </c>
      <c r="J12" s="43">
        <v>13</v>
      </c>
      <c r="K12" s="44" t="s">
        <v>97</v>
      </c>
      <c r="L12" s="43" t="s">
        <v>98</v>
      </c>
      <c r="M12" s="2" t="s">
        <v>99</v>
      </c>
    </row>
    <row r="13" spans="1:13" ht="15">
      <c r="A13" s="23"/>
      <c r="B13" s="15"/>
      <c r="C13" s="11"/>
      <c r="D13" s="7" t="s">
        <v>27</v>
      </c>
      <c r="E13" s="42" t="s">
        <v>54</v>
      </c>
      <c r="F13" s="43">
        <v>200</v>
      </c>
      <c r="G13" s="43">
        <v>2</v>
      </c>
      <c r="H13" s="43">
        <v>4</v>
      </c>
      <c r="I13" s="43">
        <v>6</v>
      </c>
      <c r="J13" s="43">
        <v>72</v>
      </c>
      <c r="K13" s="44" t="s">
        <v>100</v>
      </c>
      <c r="L13" s="43"/>
    </row>
    <row r="14" spans="1:13" ht="15">
      <c r="A14" s="23"/>
      <c r="B14" s="15"/>
      <c r="C14" s="11"/>
      <c r="D14" s="7" t="s">
        <v>28</v>
      </c>
      <c r="E14" s="42" t="s">
        <v>55</v>
      </c>
      <c r="F14" s="43">
        <v>80</v>
      </c>
      <c r="G14" s="43">
        <v>14</v>
      </c>
      <c r="H14" s="43">
        <v>20</v>
      </c>
      <c r="I14" s="43">
        <v>12</v>
      </c>
      <c r="J14" s="43">
        <v>282</v>
      </c>
      <c r="K14" s="44" t="s">
        <v>101</v>
      </c>
      <c r="L14" s="43"/>
    </row>
    <row r="15" spans="1:13" ht="15">
      <c r="A15" s="23"/>
      <c r="B15" s="15"/>
      <c r="C15" s="11"/>
      <c r="D15" s="7" t="s">
        <v>29</v>
      </c>
      <c r="E15" s="42" t="s">
        <v>92</v>
      </c>
      <c r="F15" s="43">
        <v>150</v>
      </c>
      <c r="G15" s="43">
        <v>6</v>
      </c>
      <c r="H15" s="43">
        <v>5</v>
      </c>
      <c r="I15" s="43">
        <v>39</v>
      </c>
      <c r="J15" s="43">
        <v>221</v>
      </c>
      <c r="K15" s="44" t="s">
        <v>102</v>
      </c>
      <c r="L15" s="43"/>
    </row>
    <row r="16" spans="1:13" ht="15">
      <c r="A16" s="23"/>
      <c r="B16" s="15"/>
      <c r="C16" s="11"/>
      <c r="D16" s="7" t="s">
        <v>30</v>
      </c>
      <c r="E16" s="42" t="s">
        <v>41</v>
      </c>
      <c r="F16" s="43">
        <v>200</v>
      </c>
      <c r="G16" s="43">
        <v>1</v>
      </c>
      <c r="H16" s="43">
        <v>1</v>
      </c>
      <c r="I16" s="43">
        <v>32</v>
      </c>
      <c r="J16" s="43">
        <v>133</v>
      </c>
      <c r="K16" s="44" t="s">
        <v>103</v>
      </c>
      <c r="L16" s="43"/>
    </row>
    <row r="17" spans="1:12" ht="15">
      <c r="A17" s="23"/>
      <c r="B17" s="15"/>
      <c r="C17" s="11"/>
      <c r="D17" s="7" t="s">
        <v>31</v>
      </c>
      <c r="E17" s="42" t="s">
        <v>50</v>
      </c>
      <c r="F17" s="43">
        <v>75</v>
      </c>
      <c r="G17" s="43">
        <v>9</v>
      </c>
      <c r="H17" s="43">
        <v>3</v>
      </c>
      <c r="I17" s="43">
        <v>49</v>
      </c>
      <c r="J17" s="43">
        <v>265</v>
      </c>
      <c r="K17" s="44" t="s">
        <v>95</v>
      </c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52" t="s">
        <v>24</v>
      </c>
      <c r="E19" s="42" t="s">
        <v>24</v>
      </c>
      <c r="F19" s="43">
        <v>150</v>
      </c>
      <c r="G19" s="43">
        <v>0</v>
      </c>
      <c r="H19" s="43">
        <v>0</v>
      </c>
      <c r="I19" s="43">
        <v>10</v>
      </c>
      <c r="J19" s="43">
        <v>42</v>
      </c>
      <c r="K19" s="44" t="s">
        <v>95</v>
      </c>
      <c r="L19" s="43"/>
    </row>
    <row r="20" spans="1:12" ht="15">
      <c r="A20" s="23"/>
      <c r="B20" s="15"/>
      <c r="C20" s="11"/>
      <c r="D20" s="52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/>
      <c r="G21" s="19"/>
      <c r="H21" s="19"/>
      <c r="I21" s="19"/>
      <c r="J21" s="19"/>
      <c r="K21" s="25"/>
      <c r="L21" s="19" t="s">
        <v>99</v>
      </c>
    </row>
    <row r="22" spans="1:12" ht="15.75" thickBot="1">
      <c r="A22" s="29">
        <f>A6</f>
        <v>1</v>
      </c>
      <c r="B22" s="30">
        <f>B6</f>
        <v>1</v>
      </c>
      <c r="C22" s="53" t="s">
        <v>4</v>
      </c>
      <c r="D22" s="54"/>
      <c r="E22" s="31"/>
      <c r="F22" s="32">
        <f>SUM(F6:F21)</f>
        <v>1380</v>
      </c>
      <c r="G22" s="32">
        <f>SUM(G6:G21)</f>
        <v>54</v>
      </c>
      <c r="H22" s="32">
        <f>SUM(H6:H21)</f>
        <v>52</v>
      </c>
      <c r="I22" s="32">
        <f>SUM(I6:I21)</f>
        <v>248</v>
      </c>
      <c r="J22" s="32">
        <f>SUM(J6:J21)</f>
        <v>1640</v>
      </c>
      <c r="K22" s="32"/>
      <c r="L22" s="32" t="e">
        <f>L11+L21</f>
        <v>#VALUE!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 t="s">
        <v>56</v>
      </c>
      <c r="F23" s="40">
        <v>200</v>
      </c>
      <c r="G23" s="40">
        <v>6</v>
      </c>
      <c r="H23" s="40">
        <v>5</v>
      </c>
      <c r="I23" s="40">
        <v>15</v>
      </c>
      <c r="J23" s="40">
        <v>129</v>
      </c>
      <c r="K23" s="41" t="s">
        <v>104</v>
      </c>
      <c r="L23" s="40"/>
    </row>
    <row r="24" spans="1:12" ht="15">
      <c r="A24" s="14"/>
      <c r="B24" s="15"/>
      <c r="C24" s="11"/>
      <c r="D24" s="7" t="s">
        <v>22</v>
      </c>
      <c r="E24" s="42" t="s">
        <v>57</v>
      </c>
      <c r="F24" s="43">
        <v>200</v>
      </c>
      <c r="G24" s="43">
        <v>0</v>
      </c>
      <c r="H24" s="43">
        <v>0</v>
      </c>
      <c r="I24" s="43">
        <v>9</v>
      </c>
      <c r="J24" s="43">
        <v>41</v>
      </c>
      <c r="K24" s="44" t="s">
        <v>105</v>
      </c>
      <c r="L24" s="43"/>
    </row>
    <row r="25" spans="1:12" ht="15">
      <c r="A25" s="14"/>
      <c r="B25" s="15"/>
      <c r="C25" s="11"/>
      <c r="D25" s="7" t="s">
        <v>23</v>
      </c>
      <c r="E25" s="42" t="s">
        <v>50</v>
      </c>
      <c r="F25" s="43">
        <v>50</v>
      </c>
      <c r="G25" s="43">
        <v>9</v>
      </c>
      <c r="H25" s="43">
        <v>3</v>
      </c>
      <c r="I25" s="43">
        <v>49</v>
      </c>
      <c r="J25" s="43">
        <v>265</v>
      </c>
      <c r="K25" s="44" t="s">
        <v>95</v>
      </c>
      <c r="L25" s="43"/>
    </row>
    <row r="26" spans="1:12" ht="15">
      <c r="A26" s="14"/>
      <c r="B26" s="15"/>
      <c r="C26" s="11"/>
      <c r="D26" s="7" t="s">
        <v>26</v>
      </c>
      <c r="E26" s="42" t="s">
        <v>58</v>
      </c>
      <c r="F26" s="43">
        <v>10</v>
      </c>
      <c r="G26" s="43">
        <v>0</v>
      </c>
      <c r="H26" s="43">
        <v>4</v>
      </c>
      <c r="I26" s="43">
        <v>0</v>
      </c>
      <c r="J26" s="43">
        <v>37</v>
      </c>
      <c r="K26" s="51" t="s">
        <v>127</v>
      </c>
      <c r="L26" s="43"/>
    </row>
    <row r="27" spans="1:12" ht="1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6"/>
      <c r="B28" s="17"/>
      <c r="C28" s="8"/>
      <c r="D28" s="18" t="s">
        <v>33</v>
      </c>
      <c r="E28" s="9"/>
      <c r="F28" s="19"/>
      <c r="G28" s="19"/>
      <c r="H28" s="19"/>
      <c r="I28" s="19"/>
      <c r="J28" s="19"/>
      <c r="K28" s="25"/>
      <c r="L28" s="19" t="s">
        <v>99</v>
      </c>
    </row>
    <row r="29" spans="1:12" ht="15.75" thickBot="1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42" t="s">
        <v>145</v>
      </c>
      <c r="F29" s="43">
        <v>60</v>
      </c>
      <c r="G29" s="43">
        <v>1</v>
      </c>
      <c r="H29" s="43">
        <v>1</v>
      </c>
      <c r="I29" s="43">
        <v>3</v>
      </c>
      <c r="J29" s="43">
        <v>13</v>
      </c>
      <c r="K29" s="44" t="s">
        <v>97</v>
      </c>
      <c r="L29" s="43"/>
    </row>
    <row r="30" spans="1:12" ht="15">
      <c r="A30" s="14"/>
      <c r="B30" s="15"/>
      <c r="C30" s="11"/>
      <c r="D30" s="7" t="s">
        <v>27</v>
      </c>
      <c r="E30" s="39" t="s">
        <v>59</v>
      </c>
      <c r="F30" s="40">
        <v>200</v>
      </c>
      <c r="G30" s="40">
        <v>4</v>
      </c>
      <c r="H30" s="40">
        <v>4</v>
      </c>
      <c r="I30" s="40">
        <v>13</v>
      </c>
      <c r="J30" s="40">
        <v>119</v>
      </c>
      <c r="K30" s="41" t="s">
        <v>106</v>
      </c>
      <c r="L30" s="43"/>
    </row>
    <row r="31" spans="1:12" ht="15">
      <c r="A31" s="14"/>
      <c r="B31" s="15"/>
      <c r="C31" s="11"/>
      <c r="D31" s="7" t="s">
        <v>28</v>
      </c>
      <c r="E31" s="42" t="s">
        <v>60</v>
      </c>
      <c r="F31" s="43">
        <v>200</v>
      </c>
      <c r="G31" s="43">
        <v>19</v>
      </c>
      <c r="H31" s="43">
        <v>4</v>
      </c>
      <c r="I31" s="43">
        <v>11</v>
      </c>
      <c r="J31" s="43">
        <v>155</v>
      </c>
      <c r="K31" s="44" t="s">
        <v>107</v>
      </c>
      <c r="L31" s="43"/>
    </row>
    <row r="32" spans="1:12" ht="15">
      <c r="A32" s="14"/>
      <c r="B32" s="15"/>
      <c r="C32" s="11"/>
      <c r="D32" s="7" t="s">
        <v>29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30</v>
      </c>
      <c r="E33" s="42" t="s">
        <v>61</v>
      </c>
      <c r="F33" s="43">
        <v>200</v>
      </c>
      <c r="G33" s="43">
        <v>0</v>
      </c>
      <c r="H33" s="43">
        <v>0</v>
      </c>
      <c r="I33" s="43">
        <v>21</v>
      </c>
      <c r="J33" s="43">
        <v>87</v>
      </c>
      <c r="K33" s="44" t="s">
        <v>108</v>
      </c>
      <c r="L33" s="43"/>
    </row>
    <row r="34" spans="1:12" ht="15">
      <c r="A34" s="14"/>
      <c r="B34" s="15"/>
      <c r="C34" s="11"/>
      <c r="D34" s="7" t="s">
        <v>31</v>
      </c>
      <c r="E34" s="42" t="s">
        <v>50</v>
      </c>
      <c r="F34" s="43">
        <v>75</v>
      </c>
      <c r="G34" s="43">
        <v>9</v>
      </c>
      <c r="H34" s="43">
        <v>3</v>
      </c>
      <c r="I34" s="43">
        <v>49</v>
      </c>
      <c r="J34" s="43">
        <v>265</v>
      </c>
      <c r="K34" s="44" t="s">
        <v>95</v>
      </c>
      <c r="L34" s="43"/>
    </row>
    <row r="35" spans="1:12" ht="15">
      <c r="A35" s="14"/>
      <c r="B35" s="15"/>
      <c r="C35" s="11"/>
      <c r="D35" s="7" t="s">
        <v>32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6" t="s">
        <v>24</v>
      </c>
      <c r="E36" s="42" t="s">
        <v>24</v>
      </c>
      <c r="F36" s="43">
        <v>150</v>
      </c>
      <c r="G36" s="43">
        <v>0</v>
      </c>
      <c r="H36" s="43">
        <v>0</v>
      </c>
      <c r="I36" s="43">
        <v>10</v>
      </c>
      <c r="J36" s="43">
        <v>42</v>
      </c>
      <c r="K36" s="44" t="s">
        <v>95</v>
      </c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6"/>
      <c r="B38" s="17"/>
      <c r="C38" s="8"/>
      <c r="D38" s="18" t="s">
        <v>33</v>
      </c>
      <c r="E38" s="9"/>
      <c r="F38" s="19"/>
      <c r="G38" s="19"/>
      <c r="H38" s="19"/>
      <c r="I38" s="19"/>
      <c r="J38" s="19"/>
      <c r="K38" s="25"/>
      <c r="L38" s="19" t="s">
        <v>99</v>
      </c>
    </row>
    <row r="39" spans="1:12" ht="15.75" customHeight="1" thickBot="1">
      <c r="A39" s="33">
        <f>A23</f>
        <v>1</v>
      </c>
      <c r="B39" s="33">
        <f>B23</f>
        <v>2</v>
      </c>
      <c r="C39" s="53" t="s">
        <v>4</v>
      </c>
      <c r="D39" s="54"/>
      <c r="E39" s="31"/>
      <c r="F39" s="32">
        <f>SUM(F23:F38)</f>
        <v>1345</v>
      </c>
      <c r="G39" s="32">
        <f>SUM(G23:G38)</f>
        <v>48</v>
      </c>
      <c r="H39" s="32">
        <f>SUM(H23:H38)</f>
        <v>24</v>
      </c>
      <c r="I39" s="32">
        <f>SUM(I23:I38)</f>
        <v>180</v>
      </c>
      <c r="J39" s="32">
        <f>SUM(J23:J38)</f>
        <v>1153</v>
      </c>
      <c r="K39" s="32"/>
      <c r="L39" s="32" t="e">
        <f>L28+L38</f>
        <v>#VALUE!</v>
      </c>
    </row>
    <row r="40" spans="1:12" ht="15">
      <c r="A40" s="20">
        <v>1</v>
      </c>
      <c r="B40" s="21">
        <v>3</v>
      </c>
      <c r="C40" s="22" t="s">
        <v>20</v>
      </c>
      <c r="D40" s="5" t="s">
        <v>21</v>
      </c>
      <c r="E40" s="39" t="s">
        <v>62</v>
      </c>
      <c r="F40" s="40">
        <v>200</v>
      </c>
      <c r="G40" s="40">
        <v>3</v>
      </c>
      <c r="H40" s="40">
        <v>8</v>
      </c>
      <c r="I40" s="40">
        <v>30</v>
      </c>
      <c r="J40" s="40">
        <v>198</v>
      </c>
      <c r="K40" s="41" t="s">
        <v>109</v>
      </c>
      <c r="L40" s="40"/>
    </row>
    <row r="41" spans="1:12" ht="15">
      <c r="A41" s="23"/>
      <c r="B41" s="15"/>
      <c r="C41" s="11"/>
      <c r="D41" s="7" t="s">
        <v>22</v>
      </c>
      <c r="E41" s="42" t="s">
        <v>149</v>
      </c>
      <c r="F41" s="43">
        <v>200</v>
      </c>
      <c r="G41" s="43">
        <v>0</v>
      </c>
      <c r="H41" s="43">
        <v>0</v>
      </c>
      <c r="I41" s="43">
        <v>15</v>
      </c>
      <c r="J41" s="43">
        <v>60</v>
      </c>
      <c r="K41" s="44" t="s">
        <v>94</v>
      </c>
      <c r="L41" s="43"/>
    </row>
    <row r="42" spans="1:12" ht="15">
      <c r="A42" s="23"/>
      <c r="B42" s="15"/>
      <c r="C42" s="11"/>
      <c r="D42" s="7" t="s">
        <v>23</v>
      </c>
      <c r="E42" s="42" t="s">
        <v>50</v>
      </c>
      <c r="F42" s="43">
        <v>50</v>
      </c>
      <c r="G42" s="43">
        <v>9</v>
      </c>
      <c r="H42" s="43">
        <v>3</v>
      </c>
      <c r="I42" s="43">
        <v>49</v>
      </c>
      <c r="J42" s="43">
        <v>265</v>
      </c>
      <c r="K42" s="44" t="s">
        <v>95</v>
      </c>
      <c r="L42" s="43"/>
    </row>
    <row r="43" spans="1:12" ht="15">
      <c r="A43" s="23"/>
      <c r="B43" s="15"/>
      <c r="C43" s="11"/>
      <c r="D43" s="7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6" t="s">
        <v>26</v>
      </c>
      <c r="E44" s="42" t="s">
        <v>53</v>
      </c>
      <c r="F44" s="43">
        <v>15</v>
      </c>
      <c r="G44" s="43">
        <v>5</v>
      </c>
      <c r="H44" s="43">
        <v>5</v>
      </c>
      <c r="I44" s="43">
        <v>0</v>
      </c>
      <c r="J44" s="43">
        <v>54</v>
      </c>
      <c r="K44" s="44" t="s">
        <v>96</v>
      </c>
      <c r="L44" s="43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4"/>
      <c r="B46" s="17"/>
      <c r="C46" s="8"/>
      <c r="D46" s="18" t="s">
        <v>33</v>
      </c>
      <c r="E46" s="9"/>
      <c r="F46" s="19"/>
      <c r="G46" s="19"/>
      <c r="H46" s="19"/>
      <c r="I46" s="19"/>
      <c r="J46" s="19"/>
      <c r="K46" s="25"/>
      <c r="L46" s="19" t="s">
        <v>99</v>
      </c>
    </row>
    <row r="47" spans="1:12" ht="15">
      <c r="A47" s="26">
        <f>A40</f>
        <v>1</v>
      </c>
      <c r="B47" s="13">
        <f>B40</f>
        <v>3</v>
      </c>
      <c r="C47" s="10" t="s">
        <v>25</v>
      </c>
      <c r="D47" s="7" t="s">
        <v>26</v>
      </c>
      <c r="E47" s="42" t="s">
        <v>63</v>
      </c>
      <c r="F47" s="43">
        <v>60</v>
      </c>
      <c r="G47" s="43">
        <v>1</v>
      </c>
      <c r="H47" s="43">
        <v>1</v>
      </c>
      <c r="I47" s="43">
        <v>3</v>
      </c>
      <c r="J47" s="43">
        <v>13</v>
      </c>
      <c r="K47" s="44" t="s">
        <v>97</v>
      </c>
      <c r="L47" s="43"/>
    </row>
    <row r="48" spans="1:12" ht="14.25" customHeight="1" thickBot="1">
      <c r="A48" s="23"/>
      <c r="B48" s="15"/>
      <c r="C48" s="11"/>
      <c r="D48" s="7" t="s">
        <v>27</v>
      </c>
      <c r="E48" s="42" t="s">
        <v>110</v>
      </c>
      <c r="F48" s="43">
        <v>200</v>
      </c>
      <c r="G48" s="43">
        <v>5</v>
      </c>
      <c r="H48" s="43">
        <v>4</v>
      </c>
      <c r="I48" s="43">
        <v>13</v>
      </c>
      <c r="J48" s="43">
        <v>119</v>
      </c>
      <c r="K48" s="44" t="s">
        <v>106</v>
      </c>
      <c r="L48" s="43"/>
    </row>
    <row r="49" spans="1:12" ht="15">
      <c r="A49" s="23"/>
      <c r="B49" s="15"/>
      <c r="C49" s="11"/>
      <c r="D49" s="7" t="s">
        <v>28</v>
      </c>
      <c r="E49" s="39" t="s">
        <v>46</v>
      </c>
      <c r="F49" s="40">
        <v>200</v>
      </c>
      <c r="G49" s="40">
        <v>15</v>
      </c>
      <c r="H49" s="40">
        <v>38</v>
      </c>
      <c r="I49" s="40">
        <v>44</v>
      </c>
      <c r="J49" s="40">
        <v>582</v>
      </c>
      <c r="K49" s="41" t="s">
        <v>111</v>
      </c>
      <c r="L49" s="43"/>
    </row>
    <row r="50" spans="1:12" ht="15">
      <c r="A50" s="23"/>
      <c r="B50" s="15"/>
      <c r="C50" s="11"/>
      <c r="D50" s="7" t="s">
        <v>29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30</v>
      </c>
      <c r="E51" s="42" t="s">
        <v>41</v>
      </c>
      <c r="F51" s="43">
        <v>200</v>
      </c>
      <c r="G51" s="43">
        <v>2</v>
      </c>
      <c r="H51" s="43">
        <v>0</v>
      </c>
      <c r="I51" s="43">
        <v>144</v>
      </c>
      <c r="J51" s="43">
        <v>590</v>
      </c>
      <c r="K51" s="44" t="s">
        <v>112</v>
      </c>
      <c r="L51" s="43"/>
    </row>
    <row r="52" spans="1:12" ht="15">
      <c r="A52" s="23"/>
      <c r="B52" s="15"/>
      <c r="C52" s="11"/>
      <c r="D52" s="7" t="s">
        <v>31</v>
      </c>
      <c r="E52" s="42" t="s">
        <v>50</v>
      </c>
      <c r="F52" s="43">
        <v>75</v>
      </c>
      <c r="G52" s="43">
        <v>9</v>
      </c>
      <c r="H52" s="43">
        <v>3</v>
      </c>
      <c r="I52" s="43">
        <v>49</v>
      </c>
      <c r="J52" s="43">
        <v>265</v>
      </c>
      <c r="K52" s="44" t="s">
        <v>95</v>
      </c>
      <c r="L52" s="43"/>
    </row>
    <row r="53" spans="1:12" ht="15">
      <c r="A53" s="23"/>
      <c r="B53" s="15"/>
      <c r="C53" s="11"/>
      <c r="D53" s="7" t="s">
        <v>32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 t="s">
        <v>24</v>
      </c>
      <c r="E54" s="42" t="s">
        <v>24</v>
      </c>
      <c r="F54" s="43">
        <v>150</v>
      </c>
      <c r="G54" s="43">
        <v>0</v>
      </c>
      <c r="H54" s="43">
        <v>0</v>
      </c>
      <c r="I54" s="43">
        <v>10</v>
      </c>
      <c r="J54" s="43">
        <v>42</v>
      </c>
      <c r="K54" s="44" t="s">
        <v>95</v>
      </c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4"/>
      <c r="B56" s="17"/>
      <c r="C56" s="8"/>
      <c r="D56" s="18" t="s">
        <v>33</v>
      </c>
      <c r="E56" s="9"/>
      <c r="F56" s="19"/>
      <c r="G56" s="19"/>
      <c r="H56" s="19"/>
      <c r="I56" s="19"/>
      <c r="J56" s="19"/>
      <c r="K56" s="25"/>
      <c r="L56" s="19" t="s">
        <v>99</v>
      </c>
    </row>
    <row r="57" spans="1:12" ht="15.75" customHeight="1" thickBot="1">
      <c r="A57" s="29">
        <f>A40</f>
        <v>1</v>
      </c>
      <c r="B57" s="30">
        <f>B40</f>
        <v>3</v>
      </c>
      <c r="C57" s="53" t="s">
        <v>4</v>
      </c>
      <c r="D57" s="54"/>
      <c r="E57" s="31"/>
      <c r="F57" s="32">
        <f>SUM(F40:F56)</f>
        <v>1350</v>
      </c>
      <c r="G57" s="32">
        <f>SUM(G40:G56)</f>
        <v>49</v>
      </c>
      <c r="H57" s="32">
        <f>SUM(H40:H56)</f>
        <v>62</v>
      </c>
      <c r="I57" s="32">
        <f>SUM(I40:I56)</f>
        <v>357</v>
      </c>
      <c r="J57" s="32">
        <f>SUM(J40:J56)</f>
        <v>2188</v>
      </c>
      <c r="K57" s="32"/>
      <c r="L57" s="32" t="e">
        <f t="shared" ref="L57" si="0">L46+L56</f>
        <v>#VALUE!</v>
      </c>
    </row>
    <row r="58" spans="1:12" ht="15">
      <c r="A58" s="20">
        <v>1</v>
      </c>
      <c r="B58" s="21">
        <v>4</v>
      </c>
      <c r="C58" s="22" t="s">
        <v>20</v>
      </c>
      <c r="D58" s="5" t="s">
        <v>21</v>
      </c>
      <c r="E58" s="39" t="s">
        <v>64</v>
      </c>
      <c r="F58" s="40">
        <v>200</v>
      </c>
      <c r="G58" s="40">
        <v>13</v>
      </c>
      <c r="H58" s="40">
        <v>15</v>
      </c>
      <c r="I58" s="40">
        <v>41</v>
      </c>
      <c r="J58" s="40">
        <v>342</v>
      </c>
      <c r="K58" s="41" t="s">
        <v>113</v>
      </c>
      <c r="L58" s="40"/>
    </row>
    <row r="59" spans="1:12" ht="15">
      <c r="A59" s="23"/>
      <c r="B59" s="15"/>
      <c r="C59" s="11"/>
      <c r="D59" s="7" t="s">
        <v>22</v>
      </c>
      <c r="E59" s="42" t="s">
        <v>65</v>
      </c>
      <c r="F59" s="43">
        <v>200</v>
      </c>
      <c r="G59" s="43">
        <v>3</v>
      </c>
      <c r="H59" s="43">
        <v>2</v>
      </c>
      <c r="I59" s="43">
        <v>16</v>
      </c>
      <c r="J59" s="43">
        <v>100</v>
      </c>
      <c r="K59" s="44" t="s">
        <v>114</v>
      </c>
      <c r="L59" s="43"/>
    </row>
    <row r="60" spans="1:12" ht="15">
      <c r="A60" s="23"/>
      <c r="B60" s="15"/>
      <c r="C60" s="11"/>
      <c r="D60" s="7" t="s">
        <v>23</v>
      </c>
      <c r="E60" s="42" t="s">
        <v>50</v>
      </c>
      <c r="F60" s="43">
        <v>50</v>
      </c>
      <c r="G60" s="43">
        <v>9</v>
      </c>
      <c r="H60" s="43">
        <v>3</v>
      </c>
      <c r="I60" s="43">
        <v>49</v>
      </c>
      <c r="J60" s="43">
        <v>265</v>
      </c>
      <c r="K60" s="44" t="s">
        <v>95</v>
      </c>
      <c r="L60" s="43"/>
    </row>
    <row r="61" spans="1:12" ht="15">
      <c r="A61" s="23"/>
      <c r="B61" s="15"/>
      <c r="C61" s="11"/>
      <c r="D61" s="7" t="s">
        <v>24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/>
      <c r="G62" s="19"/>
      <c r="H62" s="19"/>
      <c r="I62" s="19"/>
      <c r="J62" s="19"/>
      <c r="K62" s="25"/>
      <c r="L62" s="19" t="s">
        <v>99</v>
      </c>
    </row>
    <row r="63" spans="1:12" ht="15">
      <c r="A63" s="26">
        <f>A58</f>
        <v>1</v>
      </c>
      <c r="B63" s="13">
        <f>B58</f>
        <v>4</v>
      </c>
      <c r="C63" s="10" t="s">
        <v>25</v>
      </c>
      <c r="D63" s="7" t="s">
        <v>26</v>
      </c>
      <c r="E63" s="42" t="s">
        <v>146</v>
      </c>
      <c r="F63" s="43">
        <v>60</v>
      </c>
      <c r="G63" s="43">
        <v>1</v>
      </c>
      <c r="H63" s="43">
        <v>1</v>
      </c>
      <c r="I63" s="43">
        <v>3</v>
      </c>
      <c r="J63" s="43">
        <v>13</v>
      </c>
      <c r="K63" s="44" t="s">
        <v>97</v>
      </c>
      <c r="L63" s="43"/>
    </row>
    <row r="64" spans="1:12" ht="15">
      <c r="A64" s="23"/>
      <c r="B64" s="15"/>
      <c r="C64" s="11"/>
      <c r="D64" s="7" t="s">
        <v>27</v>
      </c>
      <c r="E64" s="42" t="s">
        <v>66</v>
      </c>
      <c r="F64" s="43">
        <v>200</v>
      </c>
      <c r="G64" s="43">
        <v>1</v>
      </c>
      <c r="H64" s="43">
        <v>4</v>
      </c>
      <c r="I64" s="43">
        <v>9</v>
      </c>
      <c r="J64" s="43">
        <v>83</v>
      </c>
      <c r="K64" s="44" t="s">
        <v>115</v>
      </c>
      <c r="L64" s="43"/>
    </row>
    <row r="65" spans="1:12" ht="15">
      <c r="A65" s="23"/>
      <c r="B65" s="15"/>
      <c r="C65" s="11"/>
      <c r="D65" s="7" t="s">
        <v>28</v>
      </c>
      <c r="E65" s="42" t="s">
        <v>67</v>
      </c>
      <c r="F65" s="43">
        <v>80</v>
      </c>
      <c r="G65" s="43">
        <v>14</v>
      </c>
      <c r="H65" s="43">
        <v>7</v>
      </c>
      <c r="I65" s="43">
        <v>4</v>
      </c>
      <c r="J65" s="43">
        <v>132</v>
      </c>
      <c r="K65" s="44" t="s">
        <v>116</v>
      </c>
      <c r="L65" s="43"/>
    </row>
    <row r="66" spans="1:12" ht="15">
      <c r="A66" s="23"/>
      <c r="B66" s="15"/>
      <c r="C66" s="11"/>
      <c r="D66" s="7" t="s">
        <v>29</v>
      </c>
      <c r="E66" s="42" t="s">
        <v>68</v>
      </c>
      <c r="F66" s="43">
        <v>150</v>
      </c>
      <c r="G66" s="43">
        <v>3</v>
      </c>
      <c r="H66" s="43">
        <v>9</v>
      </c>
      <c r="I66" s="43">
        <v>19</v>
      </c>
      <c r="J66" s="43">
        <v>178</v>
      </c>
      <c r="K66" s="44" t="s">
        <v>117</v>
      </c>
      <c r="L66" s="43"/>
    </row>
    <row r="67" spans="1:12" ht="15">
      <c r="A67" s="23"/>
      <c r="B67" s="15"/>
      <c r="C67" s="11"/>
      <c r="D67" s="7" t="s">
        <v>30</v>
      </c>
      <c r="E67" s="42" t="s">
        <v>41</v>
      </c>
      <c r="F67" s="43">
        <v>200</v>
      </c>
      <c r="G67" s="43">
        <v>2</v>
      </c>
      <c r="H67" s="43">
        <v>0</v>
      </c>
      <c r="I67" s="43">
        <v>144</v>
      </c>
      <c r="J67" s="43">
        <v>590</v>
      </c>
      <c r="K67" s="44" t="s">
        <v>112</v>
      </c>
      <c r="L67" s="43"/>
    </row>
    <row r="68" spans="1:12" ht="15">
      <c r="A68" s="23"/>
      <c r="B68" s="15"/>
      <c r="C68" s="11"/>
      <c r="D68" s="7" t="s">
        <v>31</v>
      </c>
      <c r="E68" s="42" t="s">
        <v>50</v>
      </c>
      <c r="F68" s="43">
        <v>75</v>
      </c>
      <c r="G68" s="43">
        <v>9</v>
      </c>
      <c r="H68" s="43">
        <v>3</v>
      </c>
      <c r="I68" s="43">
        <v>49</v>
      </c>
      <c r="J68" s="43">
        <v>265</v>
      </c>
      <c r="K68" s="44" t="s">
        <v>95</v>
      </c>
      <c r="L68" s="43"/>
    </row>
    <row r="69" spans="1:12" ht="15">
      <c r="A69" s="23"/>
      <c r="B69" s="15"/>
      <c r="C69" s="11"/>
      <c r="D69" s="7" t="s">
        <v>32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 t="s">
        <v>44</v>
      </c>
      <c r="E70" s="42" t="s">
        <v>143</v>
      </c>
      <c r="F70" s="43">
        <v>1</v>
      </c>
      <c r="G70" s="43">
        <v>4</v>
      </c>
      <c r="H70" s="43">
        <v>7</v>
      </c>
      <c r="I70" s="43">
        <v>34</v>
      </c>
      <c r="J70" s="43">
        <v>210</v>
      </c>
      <c r="K70" s="44" t="s">
        <v>95</v>
      </c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4"/>
      <c r="B72" s="17"/>
      <c r="C72" s="8"/>
      <c r="D72" s="18" t="s">
        <v>33</v>
      </c>
      <c r="E72" s="9"/>
      <c r="F72" s="19" t="s">
        <v>99</v>
      </c>
      <c r="G72" s="19"/>
      <c r="H72" s="19"/>
      <c r="I72" s="19"/>
      <c r="J72" s="19"/>
      <c r="K72" s="25"/>
      <c r="L72" s="19" t="s">
        <v>99</v>
      </c>
    </row>
    <row r="73" spans="1:12" ht="15.75" customHeight="1" thickBot="1">
      <c r="A73" s="29">
        <f>A58</f>
        <v>1</v>
      </c>
      <c r="B73" s="30">
        <f>B58</f>
        <v>4</v>
      </c>
      <c r="C73" s="53" t="s">
        <v>4</v>
      </c>
      <c r="D73" s="54"/>
      <c r="E73" s="31"/>
      <c r="F73" s="32">
        <f>SUM(F58:F72)</f>
        <v>1216</v>
      </c>
      <c r="G73" s="32">
        <f>SUM(G58:G72)</f>
        <v>59</v>
      </c>
      <c r="H73" s="32">
        <f>SUM(H58:H72)</f>
        <v>51</v>
      </c>
      <c r="I73" s="32">
        <f>SUM(I58:I72)</f>
        <v>368</v>
      </c>
      <c r="J73" s="32">
        <f>SUM(J58:J72)</f>
        <v>2178</v>
      </c>
      <c r="K73" s="32"/>
      <c r="L73" s="32" t="e">
        <f t="shared" ref="L73" si="1">L62+L72</f>
        <v>#VALUE!</v>
      </c>
    </row>
    <row r="74" spans="1:12" ht="15">
      <c r="A74" s="20">
        <v>1</v>
      </c>
      <c r="B74" s="21">
        <v>5</v>
      </c>
      <c r="C74" s="22" t="s">
        <v>20</v>
      </c>
      <c r="D74" s="5" t="s">
        <v>21</v>
      </c>
      <c r="E74" s="39" t="s">
        <v>147</v>
      </c>
      <c r="F74" s="40">
        <v>200</v>
      </c>
      <c r="G74" s="40">
        <v>9</v>
      </c>
      <c r="H74" s="40">
        <v>9</v>
      </c>
      <c r="I74" s="40">
        <v>40</v>
      </c>
      <c r="J74" s="40">
        <v>304</v>
      </c>
      <c r="K74" s="41" t="s">
        <v>118</v>
      </c>
      <c r="L74" s="40"/>
    </row>
    <row r="75" spans="1:12" ht="15">
      <c r="A75" s="23"/>
      <c r="B75" s="15"/>
      <c r="C75" s="11"/>
      <c r="D75" s="7" t="s">
        <v>22</v>
      </c>
      <c r="E75" s="42" t="s">
        <v>52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 t="s">
        <v>94</v>
      </c>
      <c r="L75" s="43"/>
    </row>
    <row r="76" spans="1:12" ht="15">
      <c r="A76" s="23"/>
      <c r="B76" s="15"/>
      <c r="C76" s="11"/>
      <c r="D76" s="7" t="s">
        <v>23</v>
      </c>
      <c r="E76" s="42" t="s">
        <v>50</v>
      </c>
      <c r="F76" s="43">
        <v>50</v>
      </c>
      <c r="G76" s="43">
        <v>9</v>
      </c>
      <c r="H76" s="43">
        <v>3</v>
      </c>
      <c r="I76" s="43">
        <v>49</v>
      </c>
      <c r="J76" s="43">
        <v>265</v>
      </c>
      <c r="K76" s="44" t="s">
        <v>95</v>
      </c>
      <c r="L76" s="43"/>
    </row>
    <row r="77" spans="1:12" ht="1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/>
      <c r="G79" s="19"/>
      <c r="H79" s="19"/>
      <c r="I79" s="19"/>
      <c r="J79" s="19"/>
      <c r="K79" s="25"/>
      <c r="L79" s="19" t="s">
        <v>99</v>
      </c>
    </row>
    <row r="80" spans="1:12" ht="25.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42" t="s">
        <v>69</v>
      </c>
      <c r="F80" s="43">
        <v>60</v>
      </c>
      <c r="G80" s="43">
        <v>1</v>
      </c>
      <c r="H80" s="43">
        <v>3</v>
      </c>
      <c r="I80" s="43">
        <v>6</v>
      </c>
      <c r="J80" s="43">
        <v>60</v>
      </c>
      <c r="K80" s="44" t="s">
        <v>119</v>
      </c>
      <c r="L80" s="43"/>
    </row>
    <row r="81" spans="1:12" ht="15">
      <c r="A81" s="23"/>
      <c r="B81" s="15"/>
      <c r="C81" s="11"/>
      <c r="D81" s="7" t="s">
        <v>27</v>
      </c>
      <c r="E81" s="42" t="s">
        <v>70</v>
      </c>
      <c r="F81" s="43">
        <v>200</v>
      </c>
      <c r="G81" s="43">
        <v>2</v>
      </c>
      <c r="H81" s="43">
        <v>3</v>
      </c>
      <c r="I81" s="43">
        <v>20</v>
      </c>
      <c r="J81" s="43">
        <v>135</v>
      </c>
      <c r="K81" s="44" t="s">
        <v>120</v>
      </c>
      <c r="L81" s="43"/>
    </row>
    <row r="82" spans="1:12" ht="15">
      <c r="A82" s="23"/>
      <c r="B82" s="15"/>
      <c r="C82" s="11"/>
      <c r="D82" s="7" t="s">
        <v>28</v>
      </c>
      <c r="E82" s="42" t="s">
        <v>67</v>
      </c>
      <c r="F82" s="43">
        <v>80</v>
      </c>
      <c r="G82" s="43">
        <v>14</v>
      </c>
      <c r="H82" s="43">
        <v>7</v>
      </c>
      <c r="I82" s="43">
        <v>4</v>
      </c>
      <c r="J82" s="43">
        <v>132</v>
      </c>
      <c r="K82" s="44" t="s">
        <v>116</v>
      </c>
      <c r="L82" s="43"/>
    </row>
    <row r="83" spans="1:12" ht="15">
      <c r="A83" s="23"/>
      <c r="B83" s="15"/>
      <c r="C83" s="11"/>
      <c r="D83" s="7" t="s">
        <v>29</v>
      </c>
      <c r="E83" s="42" t="s">
        <v>42</v>
      </c>
      <c r="F83" s="43">
        <v>150</v>
      </c>
      <c r="G83" s="43">
        <v>6</v>
      </c>
      <c r="H83" s="43">
        <v>8</v>
      </c>
      <c r="I83" s="43">
        <v>25</v>
      </c>
      <c r="J83" s="43">
        <v>143</v>
      </c>
      <c r="K83" s="44" t="s">
        <v>121</v>
      </c>
      <c r="L83" s="43"/>
    </row>
    <row r="84" spans="1:12" ht="15">
      <c r="A84" s="23"/>
      <c r="B84" s="15"/>
      <c r="C84" s="11"/>
      <c r="D84" s="7" t="s">
        <v>30</v>
      </c>
      <c r="E84" s="42" t="s">
        <v>41</v>
      </c>
      <c r="F84" s="43">
        <v>200</v>
      </c>
      <c r="G84" s="43">
        <v>2</v>
      </c>
      <c r="H84" s="43">
        <v>0</v>
      </c>
      <c r="I84" s="43">
        <v>144</v>
      </c>
      <c r="J84" s="43">
        <v>590</v>
      </c>
      <c r="K84" s="44" t="s">
        <v>112</v>
      </c>
      <c r="L84" s="43"/>
    </row>
    <row r="85" spans="1:12" ht="15">
      <c r="A85" s="23"/>
      <c r="B85" s="15"/>
      <c r="C85" s="11"/>
      <c r="D85" s="7" t="s">
        <v>31</v>
      </c>
      <c r="E85" s="42" t="s">
        <v>50</v>
      </c>
      <c r="F85" s="43">
        <v>75</v>
      </c>
      <c r="G85" s="43">
        <v>9</v>
      </c>
      <c r="H85" s="43">
        <v>3</v>
      </c>
      <c r="I85" s="43">
        <v>49</v>
      </c>
      <c r="J85" s="43">
        <v>265</v>
      </c>
      <c r="K85" s="44" t="s">
        <v>95</v>
      </c>
      <c r="L85" s="43"/>
    </row>
    <row r="86" spans="1:12" ht="15">
      <c r="A86" s="23"/>
      <c r="B86" s="15"/>
      <c r="C86" s="11"/>
      <c r="D86" s="7" t="s">
        <v>32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24</v>
      </c>
      <c r="E87" s="42" t="s">
        <v>24</v>
      </c>
      <c r="F87" s="43">
        <v>150</v>
      </c>
      <c r="G87" s="43">
        <v>0</v>
      </c>
      <c r="H87" s="43">
        <v>0</v>
      </c>
      <c r="I87" s="43">
        <v>10</v>
      </c>
      <c r="J87" s="43">
        <v>42</v>
      </c>
      <c r="K87" s="44" t="s">
        <v>95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 t="s">
        <v>99</v>
      </c>
    </row>
    <row r="90" spans="1:12" ht="15.75" customHeight="1" thickBot="1">
      <c r="A90" s="29">
        <f>A74</f>
        <v>1</v>
      </c>
      <c r="B90" s="30">
        <f>B74</f>
        <v>5</v>
      </c>
      <c r="C90" s="53" t="s">
        <v>4</v>
      </c>
      <c r="D90" s="54"/>
      <c r="E90" s="31"/>
      <c r="F90" s="32">
        <f>SUM(F74:F89)</f>
        <v>1365</v>
      </c>
      <c r="G90" s="32">
        <f>SUM(G74:G89)</f>
        <v>52</v>
      </c>
      <c r="H90" s="32">
        <f>SUM(H74:H89)</f>
        <v>36</v>
      </c>
      <c r="I90" s="32">
        <f>SUM(I74:I89)</f>
        <v>362</v>
      </c>
      <c r="J90" s="32">
        <f>SUM(J74:J89)</f>
        <v>1996</v>
      </c>
      <c r="K90" s="32"/>
      <c r="L90" s="32" t="e">
        <f t="shared" ref="L90" si="2">L79+L89</f>
        <v>#VALUE!</v>
      </c>
    </row>
    <row r="91" spans="1:12" ht="15">
      <c r="A91" s="20">
        <v>2</v>
      </c>
      <c r="B91" s="21">
        <v>1</v>
      </c>
      <c r="C91" s="22" t="s">
        <v>20</v>
      </c>
      <c r="D91" s="5" t="s">
        <v>21</v>
      </c>
      <c r="E91" s="39" t="s">
        <v>71</v>
      </c>
      <c r="F91" s="40">
        <v>200</v>
      </c>
      <c r="G91" s="40">
        <v>6</v>
      </c>
      <c r="H91" s="40">
        <v>8</v>
      </c>
      <c r="I91" s="40">
        <v>32</v>
      </c>
      <c r="J91" s="40">
        <v>222</v>
      </c>
      <c r="K91" s="41" t="s">
        <v>122</v>
      </c>
      <c r="L91" s="40"/>
    </row>
    <row r="92" spans="1:12" ht="15">
      <c r="A92" s="23"/>
      <c r="B92" s="15"/>
      <c r="C92" s="11"/>
      <c r="D92" s="7" t="s">
        <v>22</v>
      </c>
      <c r="E92" s="42" t="s">
        <v>65</v>
      </c>
      <c r="F92" s="43">
        <v>200</v>
      </c>
      <c r="G92" s="43">
        <v>3</v>
      </c>
      <c r="H92" s="43">
        <v>2</v>
      </c>
      <c r="I92" s="43">
        <v>16</v>
      </c>
      <c r="J92" s="43">
        <v>100</v>
      </c>
      <c r="K92" s="44" t="s">
        <v>114</v>
      </c>
      <c r="L92" s="43"/>
    </row>
    <row r="93" spans="1:12" ht="15">
      <c r="A93" s="23"/>
      <c r="B93" s="15"/>
      <c r="C93" s="11"/>
      <c r="D93" s="7" t="s">
        <v>23</v>
      </c>
      <c r="E93" s="42" t="s">
        <v>50</v>
      </c>
      <c r="F93" s="43">
        <v>50</v>
      </c>
      <c r="G93" s="43">
        <v>9</v>
      </c>
      <c r="H93" s="43">
        <v>3</v>
      </c>
      <c r="I93" s="43">
        <v>49</v>
      </c>
      <c r="J93" s="43">
        <v>265</v>
      </c>
      <c r="K93" s="44" t="s">
        <v>95</v>
      </c>
      <c r="L93" s="43"/>
    </row>
    <row r="94" spans="1:12" ht="1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33</v>
      </c>
      <c r="E96" s="9"/>
      <c r="F96" s="19"/>
      <c r="G96" s="19"/>
      <c r="H96" s="19"/>
      <c r="I96" s="19"/>
      <c r="J96" s="19"/>
      <c r="K96" s="25"/>
      <c r="L96" s="19" t="s">
        <v>99</v>
      </c>
    </row>
    <row r="97" spans="1:12" ht="1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42" t="s">
        <v>72</v>
      </c>
      <c r="F97" s="43">
        <v>60</v>
      </c>
      <c r="G97" s="43">
        <v>1</v>
      </c>
      <c r="H97" s="43">
        <v>1</v>
      </c>
      <c r="I97" s="43">
        <v>3</v>
      </c>
      <c r="J97" s="43">
        <v>13</v>
      </c>
      <c r="K97" s="44" t="s">
        <v>97</v>
      </c>
      <c r="L97" s="43"/>
    </row>
    <row r="98" spans="1:12" ht="15">
      <c r="A98" s="23"/>
      <c r="B98" s="15"/>
      <c r="C98" s="11"/>
      <c r="D98" s="7" t="s">
        <v>27</v>
      </c>
      <c r="E98" s="42" t="s">
        <v>73</v>
      </c>
      <c r="F98" s="43">
        <v>200</v>
      </c>
      <c r="G98" s="43">
        <v>8</v>
      </c>
      <c r="H98" s="43">
        <v>7</v>
      </c>
      <c r="I98" s="43">
        <v>8</v>
      </c>
      <c r="J98" s="43">
        <v>227</v>
      </c>
      <c r="K98" s="44" t="s">
        <v>123</v>
      </c>
      <c r="L98" s="43"/>
    </row>
    <row r="99" spans="1:12" ht="15">
      <c r="A99" s="23"/>
      <c r="B99" s="15"/>
      <c r="C99" s="11"/>
      <c r="D99" s="7" t="s">
        <v>28</v>
      </c>
      <c r="E99" s="42" t="s">
        <v>74</v>
      </c>
      <c r="F99" s="43">
        <v>80</v>
      </c>
      <c r="G99" s="43">
        <v>16</v>
      </c>
      <c r="H99" s="43">
        <v>9</v>
      </c>
      <c r="I99" s="43">
        <v>3</v>
      </c>
      <c r="J99" s="43">
        <v>169</v>
      </c>
      <c r="K99" s="44" t="s">
        <v>124</v>
      </c>
      <c r="L99" s="43"/>
    </row>
    <row r="100" spans="1:12" ht="15">
      <c r="A100" s="23"/>
      <c r="B100" s="15"/>
      <c r="C100" s="11"/>
      <c r="D100" s="7" t="s">
        <v>29</v>
      </c>
      <c r="E100" s="42" t="s">
        <v>48</v>
      </c>
      <c r="F100" s="43">
        <v>150</v>
      </c>
      <c r="G100" s="43">
        <v>15</v>
      </c>
      <c r="H100" s="43">
        <v>1</v>
      </c>
      <c r="I100" s="43">
        <v>29</v>
      </c>
      <c r="J100" s="43">
        <v>213</v>
      </c>
      <c r="K100" s="44" t="s">
        <v>125</v>
      </c>
      <c r="L100" s="43"/>
    </row>
    <row r="101" spans="1:12" ht="15">
      <c r="A101" s="23"/>
      <c r="B101" s="15"/>
      <c r="C101" s="11"/>
      <c r="D101" s="7" t="s">
        <v>30</v>
      </c>
      <c r="E101" s="42" t="s">
        <v>41</v>
      </c>
      <c r="F101" s="43">
        <v>200</v>
      </c>
      <c r="G101" s="43">
        <v>2</v>
      </c>
      <c r="H101" s="43">
        <v>0</v>
      </c>
      <c r="I101" s="43">
        <v>144</v>
      </c>
      <c r="J101" s="43">
        <v>590</v>
      </c>
      <c r="K101" s="44" t="s">
        <v>112</v>
      </c>
      <c r="L101" s="43"/>
    </row>
    <row r="102" spans="1:12" ht="15">
      <c r="A102" s="23"/>
      <c r="B102" s="15"/>
      <c r="C102" s="11"/>
      <c r="D102" s="7" t="s">
        <v>31</v>
      </c>
      <c r="E102" s="42" t="s">
        <v>50</v>
      </c>
      <c r="F102" s="43">
        <v>75</v>
      </c>
      <c r="G102" s="43">
        <v>9</v>
      </c>
      <c r="H102" s="43">
        <v>3</v>
      </c>
      <c r="I102" s="43">
        <v>49</v>
      </c>
      <c r="J102" s="43">
        <v>265</v>
      </c>
      <c r="K102" s="44" t="s">
        <v>95</v>
      </c>
      <c r="L102" s="43"/>
    </row>
    <row r="103" spans="1:12" ht="15">
      <c r="A103" s="23"/>
      <c r="B103" s="15"/>
      <c r="C103" s="11"/>
      <c r="D103" s="7" t="s">
        <v>32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 t="s">
        <v>44</v>
      </c>
      <c r="E104" s="42" t="s">
        <v>143</v>
      </c>
      <c r="F104" s="43">
        <v>1</v>
      </c>
      <c r="G104" s="43">
        <v>4</v>
      </c>
      <c r="H104" s="43">
        <v>7</v>
      </c>
      <c r="I104" s="43">
        <v>34</v>
      </c>
      <c r="J104" s="43">
        <v>210</v>
      </c>
      <c r="K104" s="44" t="s">
        <v>95</v>
      </c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/>
      <c r="G106" s="19"/>
      <c r="H106" s="19"/>
      <c r="I106" s="19"/>
      <c r="J106" s="19"/>
      <c r="K106" s="25"/>
      <c r="L106" s="19" t="s">
        <v>99</v>
      </c>
    </row>
    <row r="107" spans="1:12" ht="15.75" thickBot="1">
      <c r="A107" s="29">
        <f>A91</f>
        <v>2</v>
      </c>
      <c r="B107" s="30">
        <f>B91</f>
        <v>1</v>
      </c>
      <c r="C107" s="53" t="s">
        <v>4</v>
      </c>
      <c r="D107" s="54"/>
      <c r="E107" s="31"/>
      <c r="F107" s="32">
        <f>SUM(F91:F106)</f>
        <v>1216</v>
      </c>
      <c r="G107" s="32">
        <f>SUM(G91:G106)</f>
        <v>73</v>
      </c>
      <c r="H107" s="32">
        <f>SUM(H91:H106)</f>
        <v>41</v>
      </c>
      <c r="I107" s="32">
        <f>SUM(I91:I106)</f>
        <v>367</v>
      </c>
      <c r="J107" s="32">
        <f>SUM(J91:J106)</f>
        <v>2274</v>
      </c>
      <c r="K107" s="32"/>
      <c r="L107" s="32" t="e">
        <f t="shared" ref="L107" si="3">L96+L106</f>
        <v>#VALUE!</v>
      </c>
    </row>
    <row r="108" spans="1:12" ht="15">
      <c r="A108" s="14">
        <v>2</v>
      </c>
      <c r="B108" s="15">
        <v>2</v>
      </c>
      <c r="C108" s="22" t="s">
        <v>20</v>
      </c>
      <c r="D108" s="5" t="s">
        <v>21</v>
      </c>
      <c r="E108" s="39" t="s">
        <v>62</v>
      </c>
      <c r="F108" s="40">
        <v>200</v>
      </c>
      <c r="G108" s="40">
        <v>6</v>
      </c>
      <c r="H108" s="40">
        <v>4</v>
      </c>
      <c r="I108" s="40">
        <v>48</v>
      </c>
      <c r="J108" s="40">
        <v>254</v>
      </c>
      <c r="K108" s="41" t="s">
        <v>126</v>
      </c>
      <c r="L108" s="40"/>
    </row>
    <row r="109" spans="1:12" ht="15">
      <c r="A109" s="14"/>
      <c r="B109" s="15"/>
      <c r="C109" s="11"/>
      <c r="D109" s="7" t="s">
        <v>22</v>
      </c>
      <c r="E109" s="42" t="s">
        <v>57</v>
      </c>
      <c r="F109" s="43">
        <v>200</v>
      </c>
      <c r="G109" s="43">
        <v>0</v>
      </c>
      <c r="H109" s="43">
        <v>0</v>
      </c>
      <c r="I109" s="43">
        <v>9</v>
      </c>
      <c r="J109" s="43">
        <v>41</v>
      </c>
      <c r="K109" s="44" t="s">
        <v>105</v>
      </c>
      <c r="L109" s="43"/>
    </row>
    <row r="110" spans="1:12" ht="15">
      <c r="A110" s="14"/>
      <c r="B110" s="15"/>
      <c r="C110" s="11"/>
      <c r="D110" s="7" t="s">
        <v>23</v>
      </c>
      <c r="E110" s="42" t="s">
        <v>50</v>
      </c>
      <c r="F110" s="43">
        <v>50</v>
      </c>
      <c r="G110" s="43">
        <v>9</v>
      </c>
      <c r="H110" s="43">
        <v>3</v>
      </c>
      <c r="I110" s="43">
        <v>49</v>
      </c>
      <c r="J110" s="43">
        <v>265</v>
      </c>
      <c r="K110" s="44" t="s">
        <v>95</v>
      </c>
      <c r="L110" s="43"/>
    </row>
    <row r="111" spans="1:12" ht="15">
      <c r="A111" s="14"/>
      <c r="B111" s="15"/>
      <c r="C111" s="11"/>
      <c r="D111" s="7" t="s">
        <v>26</v>
      </c>
      <c r="E111" s="42" t="s">
        <v>75</v>
      </c>
      <c r="F111" s="43">
        <v>10</v>
      </c>
      <c r="G111" s="43">
        <v>0</v>
      </c>
      <c r="H111" s="43">
        <v>4</v>
      </c>
      <c r="I111" s="43">
        <v>0</v>
      </c>
      <c r="J111" s="43">
        <v>37</v>
      </c>
      <c r="K111" s="51" t="s">
        <v>127</v>
      </c>
      <c r="L111" s="43"/>
    </row>
    <row r="112" spans="1:12" ht="15">
      <c r="A112" s="14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16"/>
      <c r="B113" s="17"/>
      <c r="C113" s="8"/>
      <c r="D113" s="18" t="s">
        <v>33</v>
      </c>
      <c r="E113" s="9"/>
      <c r="F113" s="19"/>
      <c r="G113" s="19"/>
      <c r="H113" s="19"/>
      <c r="I113" s="19"/>
      <c r="J113" s="19"/>
      <c r="K113" s="25"/>
      <c r="L113" s="19" t="s">
        <v>99</v>
      </c>
    </row>
    <row r="114" spans="1:12" ht="15">
      <c r="A114" s="13">
        <f>A108</f>
        <v>2</v>
      </c>
      <c r="B114" s="13">
        <f>B108</f>
        <v>2</v>
      </c>
      <c r="C114" s="10" t="s">
        <v>25</v>
      </c>
      <c r="D114" s="7" t="s">
        <v>26</v>
      </c>
      <c r="E114" s="42" t="s">
        <v>148</v>
      </c>
      <c r="F114" s="43">
        <v>60</v>
      </c>
      <c r="G114" s="43">
        <v>1</v>
      </c>
      <c r="H114" s="43">
        <v>1</v>
      </c>
      <c r="I114" s="43">
        <v>3</v>
      </c>
      <c r="J114" s="43">
        <v>13</v>
      </c>
      <c r="K114" s="44" t="s">
        <v>97</v>
      </c>
      <c r="L114" s="43"/>
    </row>
    <row r="115" spans="1:12" ht="15">
      <c r="A115" s="14"/>
      <c r="B115" s="15"/>
      <c r="C115" s="11"/>
      <c r="D115" s="7" t="s">
        <v>27</v>
      </c>
      <c r="E115" s="42" t="s">
        <v>59</v>
      </c>
      <c r="F115" s="43">
        <v>200</v>
      </c>
      <c r="G115" s="43">
        <v>11</v>
      </c>
      <c r="H115" s="43">
        <v>4</v>
      </c>
      <c r="I115" s="43">
        <v>17</v>
      </c>
      <c r="J115" s="43">
        <v>147</v>
      </c>
      <c r="K115" s="44" t="s">
        <v>128</v>
      </c>
      <c r="L115" s="43"/>
    </row>
    <row r="116" spans="1:12" ht="15.75" customHeight="1">
      <c r="A116" s="14"/>
      <c r="B116" s="15"/>
      <c r="C116" s="11"/>
      <c r="D116" s="7" t="s">
        <v>28</v>
      </c>
      <c r="E116" s="42" t="s">
        <v>76</v>
      </c>
      <c r="F116" s="43">
        <v>200</v>
      </c>
      <c r="G116" s="43">
        <v>14</v>
      </c>
      <c r="H116" s="43">
        <v>38</v>
      </c>
      <c r="I116" s="43">
        <v>13</v>
      </c>
      <c r="J116" s="43">
        <v>450</v>
      </c>
      <c r="K116" s="44" t="s">
        <v>130</v>
      </c>
      <c r="L116" s="43"/>
    </row>
    <row r="117" spans="1:12" ht="15">
      <c r="A117" s="14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7" t="s">
        <v>22</v>
      </c>
      <c r="E118" s="42" t="s">
        <v>77</v>
      </c>
      <c r="F118" s="43">
        <v>200</v>
      </c>
      <c r="G118" s="43">
        <v>0</v>
      </c>
      <c r="H118" s="43">
        <v>0</v>
      </c>
      <c r="I118" s="43">
        <v>14</v>
      </c>
      <c r="J118" s="43">
        <v>56</v>
      </c>
      <c r="K118" s="44" t="s">
        <v>129</v>
      </c>
      <c r="L118" s="43"/>
    </row>
    <row r="119" spans="1:12" ht="15">
      <c r="A119" s="14"/>
      <c r="B119" s="15"/>
      <c r="C119" s="11"/>
      <c r="D119" s="7" t="s">
        <v>31</v>
      </c>
      <c r="E119" s="42" t="s">
        <v>50</v>
      </c>
      <c r="F119" s="43">
        <v>75</v>
      </c>
      <c r="G119" s="43">
        <v>9</v>
      </c>
      <c r="H119" s="43">
        <v>3</v>
      </c>
      <c r="I119" s="43">
        <v>49</v>
      </c>
      <c r="J119" s="43">
        <v>265</v>
      </c>
      <c r="K119" s="44" t="s">
        <v>95</v>
      </c>
      <c r="L119" s="43"/>
    </row>
    <row r="120" spans="1:12" ht="15">
      <c r="A120" s="14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 t="s">
        <v>44</v>
      </c>
      <c r="E121" s="42" t="s">
        <v>143</v>
      </c>
      <c r="F121" s="43">
        <v>1</v>
      </c>
      <c r="G121" s="43">
        <v>4</v>
      </c>
      <c r="H121" s="43">
        <v>7</v>
      </c>
      <c r="I121" s="43">
        <v>34</v>
      </c>
      <c r="J121" s="43">
        <v>210</v>
      </c>
      <c r="K121" s="44" t="s">
        <v>95</v>
      </c>
      <c r="L121" s="43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6"/>
      <c r="B123" s="17"/>
      <c r="C123" s="8"/>
      <c r="D123" s="18" t="s">
        <v>33</v>
      </c>
      <c r="E123" s="9"/>
      <c r="F123" s="19"/>
      <c r="G123" s="19"/>
      <c r="H123" s="19"/>
      <c r="I123" s="19"/>
      <c r="J123" s="19"/>
      <c r="K123" s="25"/>
      <c r="L123" s="19" t="s">
        <v>99</v>
      </c>
    </row>
    <row r="124" spans="1:12" ht="15.75" thickBot="1">
      <c r="A124" s="33">
        <f>A108</f>
        <v>2</v>
      </c>
      <c r="B124" s="33">
        <f>B108</f>
        <v>2</v>
      </c>
      <c r="C124" s="53" t="s">
        <v>4</v>
      </c>
      <c r="D124" s="54"/>
      <c r="E124" s="31"/>
      <c r="F124" s="32">
        <f>SUM(F108:F123)</f>
        <v>1196</v>
      </c>
      <c r="G124" s="32">
        <f>SUM(G108:G123)</f>
        <v>54</v>
      </c>
      <c r="H124" s="32">
        <f>SUM(H108:H123)</f>
        <v>64</v>
      </c>
      <c r="I124" s="32">
        <f>SUM(I108:I123)</f>
        <v>236</v>
      </c>
      <c r="J124" s="32">
        <f>SUM(J108:J123)</f>
        <v>1738</v>
      </c>
      <c r="K124" s="32"/>
      <c r="L124" s="32" t="e">
        <f t="shared" ref="L124" si="4">L113+L123</f>
        <v>#VALUE!</v>
      </c>
    </row>
    <row r="125" spans="1:12" ht="15">
      <c r="A125" s="20">
        <v>2</v>
      </c>
      <c r="B125" s="21">
        <v>3</v>
      </c>
      <c r="C125" s="22" t="s">
        <v>20</v>
      </c>
      <c r="D125" s="5" t="s">
        <v>21</v>
      </c>
      <c r="E125" s="39" t="s">
        <v>78</v>
      </c>
      <c r="F125" s="40">
        <v>200</v>
      </c>
      <c r="G125" s="40">
        <v>5</v>
      </c>
      <c r="H125" s="40">
        <v>5</v>
      </c>
      <c r="I125" s="40">
        <v>0</v>
      </c>
      <c r="J125" s="40">
        <v>63</v>
      </c>
      <c r="K125" s="41" t="s">
        <v>131</v>
      </c>
      <c r="L125" s="40"/>
    </row>
    <row r="126" spans="1:12" ht="15">
      <c r="A126" s="23"/>
      <c r="B126" s="15"/>
      <c r="C126" s="11"/>
      <c r="D126" s="7" t="s">
        <v>30</v>
      </c>
      <c r="E126" s="42" t="s">
        <v>43</v>
      </c>
      <c r="F126" s="43">
        <v>200</v>
      </c>
      <c r="G126" s="43">
        <v>1</v>
      </c>
      <c r="H126" s="43">
        <v>1</v>
      </c>
      <c r="I126" s="43">
        <v>53</v>
      </c>
      <c r="J126" s="43">
        <v>110</v>
      </c>
      <c r="K126" s="44" t="s">
        <v>132</v>
      </c>
      <c r="L126" s="43"/>
    </row>
    <row r="127" spans="1:12" ht="15.75" customHeight="1">
      <c r="A127" s="23"/>
      <c r="B127" s="15"/>
      <c r="C127" s="11"/>
      <c r="D127" s="7" t="s">
        <v>23</v>
      </c>
      <c r="E127" s="42" t="s">
        <v>50</v>
      </c>
      <c r="F127" s="43">
        <v>50</v>
      </c>
      <c r="G127" s="43">
        <v>9</v>
      </c>
      <c r="H127" s="43">
        <v>3</v>
      </c>
      <c r="I127" s="43">
        <v>49</v>
      </c>
      <c r="J127" s="43">
        <v>265</v>
      </c>
      <c r="K127" s="44" t="s">
        <v>95</v>
      </c>
      <c r="L127" s="43"/>
    </row>
    <row r="128" spans="1:12" ht="15">
      <c r="A128" s="23"/>
      <c r="B128" s="15"/>
      <c r="C128" s="11"/>
      <c r="D128" s="7" t="s">
        <v>26</v>
      </c>
      <c r="E128" s="42" t="s">
        <v>45</v>
      </c>
      <c r="F128" s="43">
        <v>60</v>
      </c>
      <c r="G128" s="43">
        <v>5</v>
      </c>
      <c r="H128" s="43">
        <v>5</v>
      </c>
      <c r="I128" s="43">
        <v>0</v>
      </c>
      <c r="J128" s="43">
        <v>63</v>
      </c>
      <c r="K128" s="44" t="s">
        <v>133</v>
      </c>
      <c r="L128" s="43"/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/>
      <c r="H130" s="19"/>
      <c r="I130" s="19"/>
      <c r="J130" s="19"/>
      <c r="K130" s="25"/>
      <c r="L130" s="19" t="s">
        <v>99</v>
      </c>
    </row>
    <row r="131" spans="1:12" ht="25.5">
      <c r="A131" s="26">
        <f>A125</f>
        <v>2</v>
      </c>
      <c r="B131" s="13">
        <f>B125</f>
        <v>3</v>
      </c>
      <c r="C131" s="10" t="s">
        <v>25</v>
      </c>
      <c r="D131" s="7" t="s">
        <v>26</v>
      </c>
      <c r="E131" s="42" t="s">
        <v>79</v>
      </c>
      <c r="F131" s="43">
        <v>60</v>
      </c>
      <c r="G131" s="43">
        <v>1</v>
      </c>
      <c r="H131" s="43">
        <v>4</v>
      </c>
      <c r="I131" s="43">
        <v>5</v>
      </c>
      <c r="J131" s="43">
        <v>59</v>
      </c>
      <c r="K131" s="44" t="s">
        <v>134</v>
      </c>
      <c r="L131" s="43"/>
    </row>
    <row r="132" spans="1:12" ht="15">
      <c r="A132" s="23"/>
      <c r="B132" s="15"/>
      <c r="C132" s="11"/>
      <c r="D132" s="7" t="s">
        <v>27</v>
      </c>
      <c r="E132" s="42" t="s">
        <v>80</v>
      </c>
      <c r="F132" s="43">
        <v>200</v>
      </c>
      <c r="G132" s="43">
        <v>3</v>
      </c>
      <c r="H132" s="43">
        <v>6</v>
      </c>
      <c r="I132" s="43">
        <v>12</v>
      </c>
      <c r="J132" s="43">
        <v>116</v>
      </c>
      <c r="K132" s="44" t="s">
        <v>135</v>
      </c>
      <c r="L132" s="43"/>
    </row>
    <row r="133" spans="1:12" ht="15">
      <c r="A133" s="23"/>
      <c r="B133" s="15"/>
      <c r="C133" s="11"/>
      <c r="D133" s="7" t="s">
        <v>28</v>
      </c>
      <c r="E133" s="42" t="s">
        <v>81</v>
      </c>
      <c r="F133" s="43">
        <v>50</v>
      </c>
      <c r="G133" s="43">
        <v>6</v>
      </c>
      <c r="H133" s="43">
        <v>18</v>
      </c>
      <c r="I133" s="43">
        <v>4</v>
      </c>
      <c r="J133" s="43">
        <v>204</v>
      </c>
      <c r="K133" s="44" t="s">
        <v>150</v>
      </c>
      <c r="L133" s="43"/>
    </row>
    <row r="134" spans="1:12" ht="15">
      <c r="A134" s="23"/>
      <c r="B134" s="15"/>
      <c r="C134" s="11"/>
      <c r="D134" s="7" t="s">
        <v>29</v>
      </c>
      <c r="E134" s="42" t="s">
        <v>82</v>
      </c>
      <c r="F134" s="43">
        <v>150</v>
      </c>
      <c r="G134" s="43"/>
      <c r="H134" s="43"/>
      <c r="I134" s="43"/>
      <c r="J134" s="43"/>
      <c r="K134" s="44" t="s">
        <v>151</v>
      </c>
      <c r="L134" s="43"/>
    </row>
    <row r="135" spans="1:12" ht="15">
      <c r="A135" s="23"/>
      <c r="B135" s="15"/>
      <c r="C135" s="11"/>
      <c r="D135" s="7" t="s">
        <v>30</v>
      </c>
      <c r="E135" s="42" t="s">
        <v>41</v>
      </c>
      <c r="F135" s="43">
        <v>200</v>
      </c>
      <c r="G135" s="43">
        <v>2</v>
      </c>
      <c r="H135" s="43">
        <v>0</v>
      </c>
      <c r="I135" s="43">
        <v>144</v>
      </c>
      <c r="J135" s="43">
        <v>590</v>
      </c>
      <c r="K135" s="44" t="s">
        <v>112</v>
      </c>
      <c r="L135" s="43"/>
    </row>
    <row r="136" spans="1:12" ht="15">
      <c r="A136" s="23"/>
      <c r="B136" s="15"/>
      <c r="C136" s="11"/>
      <c r="D136" s="7" t="s">
        <v>31</v>
      </c>
      <c r="E136" s="42" t="s">
        <v>50</v>
      </c>
      <c r="F136" s="43">
        <v>75</v>
      </c>
      <c r="G136" s="43">
        <v>9</v>
      </c>
      <c r="H136" s="43">
        <v>3</v>
      </c>
      <c r="I136" s="43">
        <v>49</v>
      </c>
      <c r="J136" s="43">
        <v>265</v>
      </c>
      <c r="K136" s="44" t="s">
        <v>95</v>
      </c>
      <c r="L136" s="43"/>
    </row>
    <row r="137" spans="1:12" ht="15">
      <c r="A137" s="23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6" t="s">
        <v>83</v>
      </c>
      <c r="E138" s="42" t="s">
        <v>84</v>
      </c>
      <c r="F138" s="43">
        <v>200</v>
      </c>
      <c r="G138" s="43">
        <v>1</v>
      </c>
      <c r="H138" s="43">
        <v>0</v>
      </c>
      <c r="I138" s="43">
        <v>20</v>
      </c>
      <c r="J138" s="43">
        <v>85</v>
      </c>
      <c r="K138" s="44" t="s">
        <v>95</v>
      </c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4"/>
      <c r="B140" s="17"/>
      <c r="C140" s="8"/>
      <c r="D140" s="18" t="s">
        <v>33</v>
      </c>
      <c r="E140" s="9"/>
      <c r="F140" s="19"/>
      <c r="G140" s="19"/>
      <c r="H140" s="19"/>
      <c r="I140" s="19"/>
      <c r="J140" s="19"/>
      <c r="K140" s="25"/>
      <c r="L140" s="19" t="s">
        <v>99</v>
      </c>
    </row>
    <row r="141" spans="1:12" ht="15.75" thickBot="1">
      <c r="A141" s="29">
        <f>A125</f>
        <v>2</v>
      </c>
      <c r="B141" s="30">
        <f>B125</f>
        <v>3</v>
      </c>
      <c r="C141" s="53" t="s">
        <v>4</v>
      </c>
      <c r="D141" s="54"/>
      <c r="E141" s="31"/>
      <c r="F141" s="32">
        <f>SUM(F125:F140)</f>
        <v>1445</v>
      </c>
      <c r="G141" s="32">
        <f>SUM(G125:G140)</f>
        <v>42</v>
      </c>
      <c r="H141" s="32">
        <f>SUM(H125:H140)</f>
        <v>45</v>
      </c>
      <c r="I141" s="32">
        <f>SUM(I125:I140)</f>
        <v>336</v>
      </c>
      <c r="J141" s="32">
        <f>SUM(J125:J140)</f>
        <v>1820</v>
      </c>
      <c r="K141" s="32"/>
      <c r="L141" s="32" t="e">
        <f t="shared" ref="L141" si="5">L130+L140</f>
        <v>#VALUE!</v>
      </c>
    </row>
    <row r="142" spans="1:12" ht="15">
      <c r="A142" s="20">
        <v>2</v>
      </c>
      <c r="B142" s="21">
        <v>4</v>
      </c>
      <c r="C142" s="22" t="s">
        <v>20</v>
      </c>
      <c r="D142" s="5" t="s">
        <v>21</v>
      </c>
      <c r="E142" s="39" t="s">
        <v>85</v>
      </c>
      <c r="F142" s="40">
        <v>200</v>
      </c>
      <c r="G142" s="40">
        <v>6</v>
      </c>
      <c r="H142" s="40">
        <v>4</v>
      </c>
      <c r="I142" s="40">
        <v>31</v>
      </c>
      <c r="J142" s="40">
        <v>183</v>
      </c>
      <c r="K142" s="41" t="s">
        <v>136</v>
      </c>
      <c r="L142" s="40"/>
    </row>
    <row r="143" spans="1:12" ht="15">
      <c r="A143" s="23"/>
      <c r="B143" s="15"/>
      <c r="C143" s="11"/>
      <c r="D143" s="7" t="s">
        <v>22</v>
      </c>
      <c r="E143" s="42" t="s">
        <v>57</v>
      </c>
      <c r="F143" s="43">
        <v>200</v>
      </c>
      <c r="G143" s="43">
        <v>0</v>
      </c>
      <c r="H143" s="43">
        <v>0</v>
      </c>
      <c r="I143" s="43">
        <v>9</v>
      </c>
      <c r="J143" s="43">
        <v>41</v>
      </c>
      <c r="K143" s="44" t="s">
        <v>105</v>
      </c>
      <c r="L143" s="43"/>
    </row>
    <row r="144" spans="1:12" ht="15">
      <c r="A144" s="23"/>
      <c r="B144" s="15"/>
      <c r="C144" s="11"/>
      <c r="D144" s="7" t="s">
        <v>23</v>
      </c>
      <c r="E144" s="42" t="s">
        <v>50</v>
      </c>
      <c r="F144" s="43">
        <v>75</v>
      </c>
      <c r="G144" s="43">
        <v>9</v>
      </c>
      <c r="H144" s="43">
        <v>3</v>
      </c>
      <c r="I144" s="43">
        <v>49</v>
      </c>
      <c r="J144" s="43">
        <v>265</v>
      </c>
      <c r="K144" s="44" t="s">
        <v>95</v>
      </c>
      <c r="L144" s="43"/>
    </row>
    <row r="145" spans="1:12" ht="15">
      <c r="A145" s="23"/>
      <c r="B145" s="15"/>
      <c r="C145" s="11"/>
      <c r="D145" s="6" t="s">
        <v>26</v>
      </c>
      <c r="E145" s="42" t="s">
        <v>86</v>
      </c>
      <c r="F145" s="43">
        <v>20</v>
      </c>
      <c r="G145" s="43">
        <v>0</v>
      </c>
      <c r="H145" s="43">
        <v>0</v>
      </c>
      <c r="I145" s="43">
        <v>84</v>
      </c>
      <c r="J145" s="43">
        <v>320</v>
      </c>
      <c r="K145" s="44" t="s">
        <v>137</v>
      </c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/>
      <c r="G147" s="19"/>
      <c r="H147" s="19"/>
      <c r="I147" s="19"/>
      <c r="J147" s="19"/>
      <c r="K147" s="25"/>
      <c r="L147" s="19" t="s">
        <v>99</v>
      </c>
    </row>
    <row r="148" spans="1:12" ht="1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42" t="s">
        <v>87</v>
      </c>
      <c r="F148" s="43">
        <v>60</v>
      </c>
      <c r="G148" s="43">
        <v>2</v>
      </c>
      <c r="H148" s="43">
        <v>4</v>
      </c>
      <c r="I148" s="43">
        <v>5</v>
      </c>
      <c r="J148" s="43">
        <v>60</v>
      </c>
      <c r="K148" s="51" t="s">
        <v>152</v>
      </c>
      <c r="L148" s="43"/>
    </row>
    <row r="149" spans="1:12" ht="15">
      <c r="A149" s="23"/>
      <c r="B149" s="15"/>
      <c r="C149" s="11"/>
      <c r="D149" s="7" t="s">
        <v>27</v>
      </c>
      <c r="E149" s="42" t="s">
        <v>88</v>
      </c>
      <c r="F149" s="43">
        <v>200</v>
      </c>
      <c r="G149" s="43">
        <v>3</v>
      </c>
      <c r="H149" s="43">
        <v>6</v>
      </c>
      <c r="I149" s="43">
        <v>14</v>
      </c>
      <c r="J149" s="43">
        <v>129</v>
      </c>
      <c r="K149" s="44" t="s">
        <v>138</v>
      </c>
      <c r="L149" s="43"/>
    </row>
    <row r="150" spans="1:12" ht="15">
      <c r="A150" s="23"/>
      <c r="B150" s="15"/>
      <c r="C150" s="11"/>
      <c r="D150" s="7" t="s">
        <v>28</v>
      </c>
      <c r="E150" s="42" t="s">
        <v>89</v>
      </c>
      <c r="F150" s="43">
        <v>200</v>
      </c>
      <c r="G150" s="43">
        <v>12</v>
      </c>
      <c r="H150" s="43">
        <v>26</v>
      </c>
      <c r="I150" s="43">
        <v>21</v>
      </c>
      <c r="J150" s="43">
        <v>365</v>
      </c>
      <c r="K150" s="44" t="s">
        <v>139</v>
      </c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200</v>
      </c>
      <c r="G152" s="43">
        <v>2</v>
      </c>
      <c r="H152" s="43">
        <v>0</v>
      </c>
      <c r="I152" s="43">
        <v>144</v>
      </c>
      <c r="J152" s="43">
        <v>590</v>
      </c>
      <c r="K152" s="44" t="s">
        <v>112</v>
      </c>
      <c r="L152" s="43"/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75</v>
      </c>
      <c r="G153" s="43">
        <v>9</v>
      </c>
      <c r="H153" s="43">
        <v>3</v>
      </c>
      <c r="I153" s="43">
        <v>49</v>
      </c>
      <c r="J153" s="43">
        <v>265</v>
      </c>
      <c r="K153" s="44" t="s">
        <v>95</v>
      </c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 t="s">
        <v>44</v>
      </c>
      <c r="E155" s="42" t="s">
        <v>143</v>
      </c>
      <c r="F155" s="43">
        <v>1</v>
      </c>
      <c r="G155" s="43">
        <v>4</v>
      </c>
      <c r="H155" s="43">
        <v>7</v>
      </c>
      <c r="I155" s="43">
        <v>34</v>
      </c>
      <c r="J155" s="43">
        <v>210</v>
      </c>
      <c r="K155" s="44" t="s">
        <v>95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/>
      <c r="G157" s="19"/>
      <c r="H157" s="19"/>
      <c r="I157" s="19"/>
      <c r="J157" s="19"/>
      <c r="K157" s="25"/>
      <c r="L157" s="19" t="s">
        <v>99</v>
      </c>
    </row>
    <row r="158" spans="1:12" ht="15.75" thickBot="1">
      <c r="A158" s="29">
        <f>A142</f>
        <v>2</v>
      </c>
      <c r="B158" s="30">
        <f>B142</f>
        <v>4</v>
      </c>
      <c r="C158" s="53" t="s">
        <v>4</v>
      </c>
      <c r="D158" s="54"/>
      <c r="E158" s="31"/>
      <c r="F158" s="32">
        <f>SUM(F142:F157)</f>
        <v>1231</v>
      </c>
      <c r="G158" s="32">
        <f>SUM(G142:G157)</f>
        <v>47</v>
      </c>
      <c r="H158" s="32">
        <f>SUM(H142:H157)</f>
        <v>53</v>
      </c>
      <c r="I158" s="32">
        <f>SUM(I142:I157)</f>
        <v>440</v>
      </c>
      <c r="J158" s="32">
        <f>SUM(J142:J157)</f>
        <v>2428</v>
      </c>
      <c r="K158" s="32"/>
      <c r="L158" s="32" t="e">
        <f t="shared" ref="L158" si="6">L147+L157</f>
        <v>#VALUE!</v>
      </c>
    </row>
    <row r="159" spans="1:12" ht="15">
      <c r="A159" s="20">
        <v>2</v>
      </c>
      <c r="B159" s="21">
        <v>5</v>
      </c>
      <c r="C159" s="22" t="s">
        <v>20</v>
      </c>
      <c r="D159" s="5" t="s">
        <v>21</v>
      </c>
      <c r="E159" s="39" t="s">
        <v>47</v>
      </c>
      <c r="F159" s="40">
        <v>200</v>
      </c>
      <c r="G159" s="40">
        <v>6</v>
      </c>
      <c r="H159" s="40">
        <v>5</v>
      </c>
      <c r="I159" s="40">
        <v>15</v>
      </c>
      <c r="J159" s="40">
        <v>129</v>
      </c>
      <c r="K159" s="41" t="s">
        <v>104</v>
      </c>
      <c r="L159" s="40"/>
    </row>
    <row r="160" spans="1:12" ht="15">
      <c r="A160" s="23"/>
      <c r="B160" s="15"/>
      <c r="C160" s="11"/>
      <c r="D160" s="7" t="s">
        <v>30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55</v>
      </c>
      <c r="K160" s="44" t="s">
        <v>140</v>
      </c>
      <c r="L160" s="43"/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9</v>
      </c>
      <c r="H161" s="43">
        <v>3</v>
      </c>
      <c r="I161" s="43">
        <v>49</v>
      </c>
      <c r="J161" s="43">
        <v>265</v>
      </c>
      <c r="K161" s="44" t="s">
        <v>95</v>
      </c>
      <c r="L161" s="43"/>
    </row>
    <row r="162" spans="1:12" ht="15">
      <c r="A162" s="23"/>
      <c r="B162" s="15"/>
      <c r="C162" s="11"/>
      <c r="D162" s="7" t="s">
        <v>26</v>
      </c>
      <c r="E162" s="42" t="s">
        <v>75</v>
      </c>
      <c r="F162" s="43">
        <v>10</v>
      </c>
      <c r="G162" s="43">
        <v>0</v>
      </c>
      <c r="H162" s="43">
        <v>4</v>
      </c>
      <c r="I162" s="43">
        <v>0</v>
      </c>
      <c r="J162" s="43">
        <v>37</v>
      </c>
      <c r="K162" s="51" t="s">
        <v>127</v>
      </c>
      <c r="L162" s="43"/>
    </row>
    <row r="163" spans="1:12" ht="15.75" customHeight="1">
      <c r="A163" s="24"/>
      <c r="B163" s="17"/>
      <c r="C163" s="8"/>
      <c r="D163" s="18" t="s">
        <v>33</v>
      </c>
      <c r="E163" s="9"/>
      <c r="F163" s="19"/>
      <c r="G163" s="19"/>
      <c r="H163" s="19"/>
      <c r="I163" s="19"/>
      <c r="J163" s="19"/>
      <c r="K163" s="25"/>
      <c r="L163" s="19" t="s">
        <v>99</v>
      </c>
    </row>
    <row r="164" spans="1:12" ht="25.5">
      <c r="A164" s="26">
        <f>A159</f>
        <v>2</v>
      </c>
      <c r="B164" s="13">
        <f>B159</f>
        <v>5</v>
      </c>
      <c r="C164" s="10" t="s">
        <v>25</v>
      </c>
      <c r="D164" s="7" t="s">
        <v>26</v>
      </c>
      <c r="E164" s="42" t="s">
        <v>90</v>
      </c>
      <c r="F164" s="43">
        <v>60</v>
      </c>
      <c r="G164" s="43">
        <v>2</v>
      </c>
      <c r="H164" s="43">
        <v>3</v>
      </c>
      <c r="I164" s="43">
        <v>14</v>
      </c>
      <c r="J164" s="43">
        <v>82</v>
      </c>
      <c r="K164" s="44" t="s">
        <v>141</v>
      </c>
      <c r="L164" s="43"/>
    </row>
    <row r="165" spans="1:12" ht="15">
      <c r="A165" s="23"/>
      <c r="B165" s="15"/>
      <c r="C165" s="11"/>
      <c r="D165" s="7" t="s">
        <v>27</v>
      </c>
      <c r="E165" s="42" t="s">
        <v>91</v>
      </c>
      <c r="F165" s="43">
        <v>200</v>
      </c>
      <c r="G165" s="43">
        <v>16</v>
      </c>
      <c r="H165" s="43">
        <v>25</v>
      </c>
      <c r="I165" s="43">
        <v>24</v>
      </c>
      <c r="J165" s="43">
        <v>385</v>
      </c>
      <c r="K165" s="44" t="s">
        <v>142</v>
      </c>
      <c r="L165" s="43"/>
    </row>
    <row r="166" spans="1:12" ht="15">
      <c r="A166" s="23"/>
      <c r="B166" s="15"/>
      <c r="C166" s="11"/>
      <c r="D166" s="7" t="s">
        <v>28</v>
      </c>
      <c r="E166" s="42" t="s">
        <v>67</v>
      </c>
      <c r="F166" s="43">
        <v>80</v>
      </c>
      <c r="G166" s="43">
        <v>14</v>
      </c>
      <c r="H166" s="43">
        <v>7</v>
      </c>
      <c r="I166" s="43">
        <v>4</v>
      </c>
      <c r="J166" s="43">
        <v>132</v>
      </c>
      <c r="K166" s="44" t="s">
        <v>116</v>
      </c>
      <c r="L166" s="43"/>
    </row>
    <row r="167" spans="1:12" ht="15">
      <c r="A167" s="23"/>
      <c r="B167" s="15"/>
      <c r="C167" s="11"/>
      <c r="D167" s="7" t="s">
        <v>29</v>
      </c>
      <c r="E167" s="42" t="s">
        <v>68</v>
      </c>
      <c r="F167" s="43">
        <v>150</v>
      </c>
      <c r="G167" s="43">
        <v>4</v>
      </c>
      <c r="H167" s="43">
        <v>6</v>
      </c>
      <c r="I167" s="43">
        <v>27</v>
      </c>
      <c r="J167" s="43">
        <v>185</v>
      </c>
      <c r="K167" s="44" t="s">
        <v>125</v>
      </c>
      <c r="L167" s="43"/>
    </row>
    <row r="168" spans="1:12" ht="15">
      <c r="A168" s="23"/>
      <c r="B168" s="15"/>
      <c r="C168" s="11"/>
      <c r="D168" s="7" t="s">
        <v>30</v>
      </c>
      <c r="E168" s="42" t="s">
        <v>61</v>
      </c>
      <c r="F168" s="43">
        <v>200</v>
      </c>
      <c r="G168" s="43">
        <v>0</v>
      </c>
      <c r="H168" s="43">
        <v>0</v>
      </c>
      <c r="I168" s="43">
        <v>21</v>
      </c>
      <c r="J168" s="43">
        <v>87</v>
      </c>
      <c r="K168" s="44" t="s">
        <v>108</v>
      </c>
      <c r="L168" s="43"/>
    </row>
    <row r="169" spans="1:12" ht="15">
      <c r="A169" s="23"/>
      <c r="B169" s="15"/>
      <c r="C169" s="11"/>
      <c r="D169" s="7" t="s">
        <v>31</v>
      </c>
      <c r="E169" s="42" t="s">
        <v>50</v>
      </c>
      <c r="F169" s="43">
        <v>75</v>
      </c>
      <c r="G169" s="43">
        <v>9</v>
      </c>
      <c r="H169" s="43">
        <v>3</v>
      </c>
      <c r="I169" s="43">
        <v>49</v>
      </c>
      <c r="J169" s="43">
        <v>265</v>
      </c>
      <c r="K169" s="44" t="s">
        <v>95</v>
      </c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 t="s">
        <v>44</v>
      </c>
      <c r="E171" s="42" t="s">
        <v>143</v>
      </c>
      <c r="F171" s="43">
        <v>1</v>
      </c>
      <c r="G171" s="43">
        <v>4</v>
      </c>
      <c r="H171" s="43">
        <v>7</v>
      </c>
      <c r="I171" s="43">
        <v>34</v>
      </c>
      <c r="J171" s="43">
        <v>210</v>
      </c>
      <c r="K171" s="44" t="s">
        <v>95</v>
      </c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/>
      <c r="G173" s="19"/>
      <c r="H173" s="19"/>
      <c r="I173" s="19"/>
      <c r="J173" s="19"/>
      <c r="K173" s="25"/>
      <c r="L173" s="19" t="s">
        <v>99</v>
      </c>
    </row>
    <row r="174" spans="1:12" ht="15.75" thickBot="1">
      <c r="A174" s="29">
        <f>A159</f>
        <v>2</v>
      </c>
      <c r="B174" s="30">
        <f>B159</f>
        <v>5</v>
      </c>
      <c r="C174" s="53" t="s">
        <v>4</v>
      </c>
      <c r="D174" s="54"/>
      <c r="E174" s="31"/>
      <c r="F174" s="32">
        <f>SUM(F159:F173)</f>
        <v>1226</v>
      </c>
      <c r="G174" s="32">
        <f>SUM(G159:G173)</f>
        <v>64</v>
      </c>
      <c r="H174" s="32">
        <f>SUM(H159:H173)</f>
        <v>63</v>
      </c>
      <c r="I174" s="32">
        <f>SUM(I159:I173)</f>
        <v>252</v>
      </c>
      <c r="J174" s="32">
        <f>SUM(J159:J173)</f>
        <v>1832</v>
      </c>
      <c r="K174" s="32"/>
      <c r="L174" s="32" t="e">
        <f t="shared" ref="L174" si="7">L163+L173</f>
        <v>#VALUE!</v>
      </c>
    </row>
    <row r="175" spans="1:12" ht="13.5" thickBot="1">
      <c r="A175" s="27"/>
      <c r="B175" s="28"/>
      <c r="C175" s="55" t="s">
        <v>5</v>
      </c>
      <c r="D175" s="55"/>
      <c r="E175" s="55"/>
      <c r="F175" s="34"/>
      <c r="G175" s="34"/>
      <c r="H175" s="34"/>
      <c r="I175" s="34"/>
      <c r="J175" s="34"/>
      <c r="K175" s="34"/>
      <c r="L175" s="34" t="e">
        <f>(L22+L39+L57+L73+L90+L107+L124+L141+L158+L174)/(IF(L22=0,0,1)+IF(L39=0,0,1)+IF(L57=0,0,1)+IF(L73=0,0,1)+IF(L90=0,0,1)+IF(L107=0,0,1)+IF(L124=0,0,1)+IF(L141=0,0,1)+IF(L158=0,0,1)+IF(L174=0,0,1))</f>
        <v>#VALUE!</v>
      </c>
    </row>
  </sheetData>
  <mergeCells count="14">
    <mergeCell ref="C1:E1"/>
    <mergeCell ref="H1:K1"/>
    <mergeCell ref="H2:K2"/>
    <mergeCell ref="C39:D39"/>
    <mergeCell ref="C57:D57"/>
    <mergeCell ref="C73:D73"/>
    <mergeCell ref="C90:D90"/>
    <mergeCell ref="C22:D22"/>
    <mergeCell ref="C175:E175"/>
    <mergeCell ref="C174:D174"/>
    <mergeCell ref="C107:D107"/>
    <mergeCell ref="C124:D124"/>
    <mergeCell ref="C141:D141"/>
    <mergeCell ref="C158:D158"/>
  </mergeCells>
  <pageMargins left="0.27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2025-05-20T11:49:35Z</cp:lastPrinted>
  <dcterms:created xsi:type="dcterms:W3CDTF">2022-05-16T14:23:56Z</dcterms:created>
  <dcterms:modified xsi:type="dcterms:W3CDTF">2025-05-21T10:49:02Z</dcterms:modified>
</cp:coreProperties>
</file>